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TABLAS DE MORTALIDAD REV. 2023\Publicación\"/>
    </mc:Choice>
  </mc:AlternateContent>
  <bookViews>
    <workbookView xWindow="0" yWindow="0" windowWidth="24165" windowHeight="11025" activeTab="8"/>
  </bookViews>
  <sheets>
    <sheet name="2000" sheetId="3" r:id="rId1"/>
    <sheet name="2005" sheetId="4" r:id="rId2"/>
    <sheet name="2010" sheetId="5" r:id="rId3"/>
    <sheet name="2015" sheetId="6" r:id="rId4"/>
    <sheet name="2020" sheetId="7" r:id="rId5"/>
    <sheet name="2025" sheetId="8" r:id="rId6"/>
    <sheet name="2030" sheetId="9" r:id="rId7"/>
    <sheet name="2035" sheetId="10" r:id="rId8"/>
    <sheet name="2040" sheetId="11" r:id="rId9"/>
    <sheet name="2045" sheetId="12" r:id="rId10"/>
    <sheet name="2050" sheetId="13" r:id="rId11"/>
  </sheets>
  <definedNames>
    <definedName name="_xlnm.Print_Area" localSheetId="0">'2000'!$A$1:$K$78</definedName>
    <definedName name="_xlnm.Print_Area" localSheetId="1">'2005'!$A$1:$K$78</definedName>
    <definedName name="_xlnm.Print_Area" localSheetId="2">'2010'!$A$1:$K$78</definedName>
    <definedName name="_xlnm.Print_Area" localSheetId="3">'2015'!$A$1:$K$78</definedName>
    <definedName name="_xlnm.Print_Area" localSheetId="4">'2020'!$A$1:$K$78</definedName>
    <definedName name="_xlnm.Print_Area" localSheetId="5">'2025'!$A$1:$K$78</definedName>
    <definedName name="_xlnm.Print_Area" localSheetId="6">'2030'!$A$1:$K$78</definedName>
    <definedName name="_xlnm.Print_Area" localSheetId="7">'2035'!$A$1:$K$78</definedName>
    <definedName name="_xlnm.Print_Area" localSheetId="8">'2040'!$A$1:$K$78</definedName>
    <definedName name="_xlnm.Print_Area" localSheetId="9">'2045'!$A$1:$K$78</definedName>
    <definedName name="_xlnm.Print_Area" localSheetId="10">'2050'!$A$1:$K$78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2" i="7" l="1"/>
  <c r="J22" i="7"/>
  <c r="K20" i="7"/>
  <c r="J20" i="7"/>
  <c r="K18" i="7"/>
  <c r="J18" i="7"/>
  <c r="K12" i="7"/>
  <c r="J12" i="7"/>
  <c r="K10" i="7"/>
  <c r="J10" i="7"/>
  <c r="K8" i="7"/>
  <c r="J8" i="7"/>
  <c r="J76" i="13"/>
  <c r="G76" i="13"/>
  <c r="D76" i="13" s="1"/>
  <c r="J75" i="13"/>
  <c r="G75" i="13"/>
  <c r="A55" i="13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32" i="13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K27" i="13"/>
  <c r="J27" i="13"/>
  <c r="I27" i="13"/>
  <c r="H27" i="13"/>
  <c r="G27" i="13"/>
  <c r="F27" i="13"/>
  <c r="E27" i="13"/>
  <c r="D27" i="13"/>
  <c r="C27" i="13"/>
  <c r="K26" i="13"/>
  <c r="J26" i="13"/>
  <c r="I26" i="13"/>
  <c r="H26" i="13"/>
  <c r="G26" i="13"/>
  <c r="F26" i="13"/>
  <c r="E26" i="13"/>
  <c r="D26" i="13"/>
  <c r="C26" i="13"/>
  <c r="B26" i="13"/>
  <c r="K25" i="13"/>
  <c r="J25" i="13"/>
  <c r="I25" i="13"/>
  <c r="H25" i="13"/>
  <c r="G25" i="13"/>
  <c r="F25" i="13"/>
  <c r="E25" i="13"/>
  <c r="D25" i="13"/>
  <c r="C25" i="13"/>
  <c r="B25" i="13"/>
  <c r="K24" i="13"/>
  <c r="J24" i="13"/>
  <c r="I24" i="13"/>
  <c r="H24" i="13"/>
  <c r="G24" i="13"/>
  <c r="F24" i="13"/>
  <c r="E24" i="13"/>
  <c r="D24" i="13"/>
  <c r="C24" i="13"/>
  <c r="B24" i="13"/>
  <c r="K23" i="13"/>
  <c r="J23" i="13"/>
  <c r="I23" i="13"/>
  <c r="H23" i="13"/>
  <c r="G23" i="13"/>
  <c r="F23" i="13"/>
  <c r="E23" i="13"/>
  <c r="D23" i="13"/>
  <c r="C23" i="13"/>
  <c r="B23" i="13"/>
  <c r="K22" i="13"/>
  <c r="J22" i="13"/>
  <c r="I22" i="13"/>
  <c r="H22" i="13"/>
  <c r="G22" i="13"/>
  <c r="F22" i="13"/>
  <c r="E22" i="13"/>
  <c r="D22" i="13"/>
  <c r="C22" i="13"/>
  <c r="B22" i="13"/>
  <c r="K21" i="13"/>
  <c r="J21" i="13"/>
  <c r="I21" i="13"/>
  <c r="H21" i="13"/>
  <c r="G21" i="13"/>
  <c r="F21" i="13"/>
  <c r="E21" i="13"/>
  <c r="D21" i="13"/>
  <c r="C21" i="13"/>
  <c r="B21" i="13"/>
  <c r="K20" i="13"/>
  <c r="J20" i="13"/>
  <c r="I20" i="13"/>
  <c r="H20" i="13"/>
  <c r="G20" i="13"/>
  <c r="F20" i="13"/>
  <c r="E20" i="13"/>
  <c r="D20" i="13"/>
  <c r="C20" i="13"/>
  <c r="B20" i="13"/>
  <c r="K19" i="13"/>
  <c r="J19" i="13"/>
  <c r="I19" i="13"/>
  <c r="H19" i="13"/>
  <c r="G19" i="13"/>
  <c r="F19" i="13"/>
  <c r="E19" i="13"/>
  <c r="D19" i="13"/>
  <c r="C19" i="13"/>
  <c r="B19" i="13"/>
  <c r="K18" i="13"/>
  <c r="J18" i="13"/>
  <c r="I18" i="13"/>
  <c r="H18" i="13"/>
  <c r="G18" i="13"/>
  <c r="F18" i="13"/>
  <c r="E18" i="13"/>
  <c r="D18" i="13"/>
  <c r="C18" i="13"/>
  <c r="B18" i="13"/>
  <c r="K17" i="13"/>
  <c r="J17" i="13"/>
  <c r="I17" i="13"/>
  <c r="H17" i="13"/>
  <c r="G17" i="13"/>
  <c r="F17" i="13"/>
  <c r="E17" i="13"/>
  <c r="D17" i="13"/>
  <c r="C17" i="13"/>
  <c r="B17" i="13"/>
  <c r="K16" i="13"/>
  <c r="J16" i="13"/>
  <c r="I16" i="13"/>
  <c r="H16" i="13"/>
  <c r="G16" i="13"/>
  <c r="F16" i="13"/>
  <c r="E16" i="13"/>
  <c r="D16" i="13"/>
  <c r="C16" i="13"/>
  <c r="B16" i="13"/>
  <c r="K15" i="13"/>
  <c r="J15" i="13"/>
  <c r="I15" i="13"/>
  <c r="H15" i="13"/>
  <c r="G15" i="13"/>
  <c r="F15" i="13"/>
  <c r="E15" i="13"/>
  <c r="D15" i="13"/>
  <c r="C15" i="13"/>
  <c r="B15" i="13"/>
  <c r="K14" i="13"/>
  <c r="J14" i="13"/>
  <c r="I14" i="13"/>
  <c r="H14" i="13"/>
  <c r="G14" i="13"/>
  <c r="F14" i="13"/>
  <c r="E14" i="13"/>
  <c r="D14" i="13"/>
  <c r="C14" i="13"/>
  <c r="B14" i="13"/>
  <c r="K13" i="13"/>
  <c r="J13" i="13"/>
  <c r="I13" i="13"/>
  <c r="H13" i="13"/>
  <c r="G13" i="13"/>
  <c r="F13" i="13"/>
  <c r="E13" i="13"/>
  <c r="D13" i="13"/>
  <c r="C13" i="13"/>
  <c r="B13" i="13"/>
  <c r="K12" i="13"/>
  <c r="J12" i="13"/>
  <c r="I12" i="13"/>
  <c r="H12" i="13"/>
  <c r="G12" i="13"/>
  <c r="F12" i="13"/>
  <c r="E12" i="13"/>
  <c r="D12" i="13"/>
  <c r="C12" i="13"/>
  <c r="B12" i="13"/>
  <c r="K11" i="13"/>
  <c r="J11" i="13"/>
  <c r="I11" i="13"/>
  <c r="H11" i="13"/>
  <c r="G11" i="13"/>
  <c r="F11" i="13"/>
  <c r="E11" i="13"/>
  <c r="D11" i="13"/>
  <c r="C11" i="13"/>
  <c r="B11" i="13"/>
  <c r="K10" i="13"/>
  <c r="J10" i="13"/>
  <c r="I10" i="13"/>
  <c r="H10" i="13"/>
  <c r="G10" i="13"/>
  <c r="F10" i="13"/>
  <c r="E10" i="13"/>
  <c r="D10" i="13"/>
  <c r="C10" i="13"/>
  <c r="B10" i="13"/>
  <c r="K9" i="13"/>
  <c r="J9" i="13"/>
  <c r="I9" i="13"/>
  <c r="H9" i="13"/>
  <c r="G9" i="13"/>
  <c r="F9" i="13"/>
  <c r="E9" i="13"/>
  <c r="D9" i="13"/>
  <c r="C9" i="13"/>
  <c r="B9" i="13"/>
  <c r="A9" i="13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K8" i="13"/>
  <c r="J8" i="13"/>
  <c r="I8" i="13"/>
  <c r="H8" i="13"/>
  <c r="G8" i="13"/>
  <c r="F8" i="13"/>
  <c r="E8" i="13"/>
  <c r="D8" i="13"/>
  <c r="C8" i="13"/>
  <c r="B8" i="13"/>
  <c r="K7" i="13"/>
  <c r="J7" i="13"/>
  <c r="I7" i="13"/>
  <c r="H7" i="13"/>
  <c r="G7" i="13"/>
  <c r="F7" i="13"/>
  <c r="E7" i="13"/>
  <c r="D7" i="13"/>
  <c r="C7" i="13"/>
  <c r="B7" i="13"/>
  <c r="K6" i="13"/>
  <c r="I6" i="13"/>
  <c r="H6" i="13"/>
  <c r="G6" i="13"/>
  <c r="F6" i="13"/>
  <c r="E6" i="13"/>
  <c r="D6" i="13"/>
  <c r="C6" i="13"/>
  <c r="B6" i="13"/>
  <c r="J76" i="12"/>
  <c r="G76" i="12"/>
  <c r="D76" i="12" s="1"/>
  <c r="J75" i="12"/>
  <c r="D75" i="12" s="1"/>
  <c r="G75" i="12"/>
  <c r="A55" i="12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32" i="12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K27" i="12"/>
  <c r="J27" i="12"/>
  <c r="I27" i="12"/>
  <c r="H27" i="12"/>
  <c r="G27" i="12"/>
  <c r="F27" i="12"/>
  <c r="E27" i="12"/>
  <c r="D27" i="12"/>
  <c r="C27" i="12"/>
  <c r="K26" i="12"/>
  <c r="J26" i="12"/>
  <c r="I26" i="12"/>
  <c r="H26" i="12"/>
  <c r="G26" i="12"/>
  <c r="F26" i="12"/>
  <c r="E26" i="12"/>
  <c r="D26" i="12"/>
  <c r="C26" i="12"/>
  <c r="B26" i="12"/>
  <c r="K25" i="12"/>
  <c r="J25" i="12"/>
  <c r="I25" i="12"/>
  <c r="H25" i="12"/>
  <c r="G25" i="12"/>
  <c r="F25" i="12"/>
  <c r="E25" i="12"/>
  <c r="D25" i="12"/>
  <c r="C25" i="12"/>
  <c r="B25" i="12"/>
  <c r="K24" i="12"/>
  <c r="J24" i="12"/>
  <c r="I24" i="12"/>
  <c r="H24" i="12"/>
  <c r="G24" i="12"/>
  <c r="F24" i="12"/>
  <c r="E24" i="12"/>
  <c r="D24" i="12"/>
  <c r="C24" i="12"/>
  <c r="B24" i="12"/>
  <c r="K23" i="12"/>
  <c r="J23" i="12"/>
  <c r="I23" i="12"/>
  <c r="H23" i="12"/>
  <c r="G23" i="12"/>
  <c r="F23" i="12"/>
  <c r="E23" i="12"/>
  <c r="D23" i="12"/>
  <c r="C23" i="12"/>
  <c r="B23" i="12"/>
  <c r="K22" i="12"/>
  <c r="J22" i="12"/>
  <c r="I22" i="12"/>
  <c r="H22" i="12"/>
  <c r="G22" i="12"/>
  <c r="F22" i="12"/>
  <c r="E22" i="12"/>
  <c r="D22" i="12"/>
  <c r="C22" i="12"/>
  <c r="B22" i="12"/>
  <c r="K21" i="12"/>
  <c r="J21" i="12"/>
  <c r="I21" i="12"/>
  <c r="H21" i="12"/>
  <c r="G21" i="12"/>
  <c r="F21" i="12"/>
  <c r="E21" i="12"/>
  <c r="D21" i="12"/>
  <c r="C21" i="12"/>
  <c r="B21" i="12"/>
  <c r="K20" i="12"/>
  <c r="J20" i="12"/>
  <c r="I20" i="12"/>
  <c r="H20" i="12"/>
  <c r="G20" i="12"/>
  <c r="F20" i="12"/>
  <c r="E20" i="12"/>
  <c r="D20" i="12"/>
  <c r="C20" i="12"/>
  <c r="B20" i="12"/>
  <c r="K19" i="12"/>
  <c r="J19" i="12"/>
  <c r="I19" i="12"/>
  <c r="H19" i="12"/>
  <c r="G19" i="12"/>
  <c r="F19" i="12"/>
  <c r="E19" i="12"/>
  <c r="D19" i="12"/>
  <c r="C19" i="12"/>
  <c r="B19" i="12"/>
  <c r="K18" i="12"/>
  <c r="J18" i="12"/>
  <c r="I18" i="12"/>
  <c r="H18" i="12"/>
  <c r="G18" i="12"/>
  <c r="F18" i="12"/>
  <c r="E18" i="12"/>
  <c r="D18" i="12"/>
  <c r="C18" i="12"/>
  <c r="B18" i="12"/>
  <c r="K17" i="12"/>
  <c r="J17" i="12"/>
  <c r="I17" i="12"/>
  <c r="H17" i="12"/>
  <c r="G17" i="12"/>
  <c r="F17" i="12"/>
  <c r="E17" i="12"/>
  <c r="D17" i="12"/>
  <c r="C17" i="12"/>
  <c r="B17" i="12"/>
  <c r="K16" i="12"/>
  <c r="J16" i="12"/>
  <c r="I16" i="12"/>
  <c r="H16" i="12"/>
  <c r="G16" i="12"/>
  <c r="F16" i="12"/>
  <c r="E16" i="12"/>
  <c r="D16" i="12"/>
  <c r="C16" i="12"/>
  <c r="B16" i="12"/>
  <c r="K15" i="12"/>
  <c r="J15" i="12"/>
  <c r="I15" i="12"/>
  <c r="H15" i="12"/>
  <c r="G15" i="12"/>
  <c r="F15" i="12"/>
  <c r="E15" i="12"/>
  <c r="D15" i="12"/>
  <c r="C15" i="12"/>
  <c r="B15" i="12"/>
  <c r="K14" i="12"/>
  <c r="J14" i="12"/>
  <c r="I14" i="12"/>
  <c r="H14" i="12"/>
  <c r="G14" i="12"/>
  <c r="F14" i="12"/>
  <c r="E14" i="12"/>
  <c r="D14" i="12"/>
  <c r="C14" i="12"/>
  <c r="B14" i="12"/>
  <c r="K13" i="12"/>
  <c r="J13" i="12"/>
  <c r="I13" i="12"/>
  <c r="H13" i="12"/>
  <c r="G13" i="12"/>
  <c r="F13" i="12"/>
  <c r="E13" i="12"/>
  <c r="D13" i="12"/>
  <c r="C13" i="12"/>
  <c r="B13" i="12"/>
  <c r="K12" i="12"/>
  <c r="J12" i="12"/>
  <c r="I12" i="12"/>
  <c r="H12" i="12"/>
  <c r="G12" i="12"/>
  <c r="F12" i="12"/>
  <c r="E12" i="12"/>
  <c r="D12" i="12"/>
  <c r="C12" i="12"/>
  <c r="B12" i="12"/>
  <c r="K11" i="12"/>
  <c r="J11" i="12"/>
  <c r="I11" i="12"/>
  <c r="H11" i="12"/>
  <c r="G11" i="12"/>
  <c r="F11" i="12"/>
  <c r="E11" i="12"/>
  <c r="D11" i="12"/>
  <c r="C11" i="12"/>
  <c r="B11" i="12"/>
  <c r="K10" i="12"/>
  <c r="J10" i="12"/>
  <c r="I10" i="12"/>
  <c r="H10" i="12"/>
  <c r="G10" i="12"/>
  <c r="F10" i="12"/>
  <c r="E10" i="12"/>
  <c r="D10" i="12"/>
  <c r="C10" i="12"/>
  <c r="B10" i="12"/>
  <c r="K9" i="12"/>
  <c r="J9" i="12"/>
  <c r="I9" i="12"/>
  <c r="H9" i="12"/>
  <c r="G9" i="12"/>
  <c r="F9" i="12"/>
  <c r="E9" i="12"/>
  <c r="D9" i="12"/>
  <c r="C9" i="12"/>
  <c r="B9" i="12"/>
  <c r="A9" i="12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K8" i="12"/>
  <c r="J8" i="12"/>
  <c r="I8" i="12"/>
  <c r="H8" i="12"/>
  <c r="G8" i="12"/>
  <c r="F8" i="12"/>
  <c r="E8" i="12"/>
  <c r="D8" i="12"/>
  <c r="C8" i="12"/>
  <c r="B8" i="12"/>
  <c r="K7" i="12"/>
  <c r="J7" i="12"/>
  <c r="I7" i="12"/>
  <c r="H7" i="12"/>
  <c r="G7" i="12"/>
  <c r="F7" i="12"/>
  <c r="E7" i="12"/>
  <c r="D7" i="12"/>
  <c r="C7" i="12"/>
  <c r="B7" i="12"/>
  <c r="K6" i="12"/>
  <c r="I6" i="12"/>
  <c r="H6" i="12"/>
  <c r="G6" i="12"/>
  <c r="F6" i="12"/>
  <c r="E6" i="12"/>
  <c r="D6" i="12"/>
  <c r="C6" i="12"/>
  <c r="B6" i="12"/>
  <c r="J76" i="11"/>
  <c r="G76" i="11"/>
  <c r="D76" i="11" s="1"/>
  <c r="J75" i="11"/>
  <c r="G75" i="11"/>
  <c r="D75" i="11"/>
  <c r="A55" i="1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32" i="1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K27" i="11"/>
  <c r="J27" i="11"/>
  <c r="I27" i="11"/>
  <c r="H27" i="11"/>
  <c r="G27" i="11"/>
  <c r="F27" i="11"/>
  <c r="E27" i="11"/>
  <c r="D27" i="11"/>
  <c r="C27" i="11"/>
  <c r="K26" i="11"/>
  <c r="J26" i="11"/>
  <c r="I26" i="11"/>
  <c r="H26" i="11"/>
  <c r="G26" i="11"/>
  <c r="F26" i="11"/>
  <c r="E26" i="11"/>
  <c r="D26" i="11"/>
  <c r="C26" i="11"/>
  <c r="B26" i="11"/>
  <c r="K25" i="11"/>
  <c r="J25" i="11"/>
  <c r="I25" i="11"/>
  <c r="H25" i="11"/>
  <c r="G25" i="11"/>
  <c r="F25" i="11"/>
  <c r="E25" i="11"/>
  <c r="D25" i="11"/>
  <c r="C25" i="11"/>
  <c r="B25" i="11"/>
  <c r="K24" i="11"/>
  <c r="J24" i="11"/>
  <c r="I24" i="11"/>
  <c r="H24" i="11"/>
  <c r="G24" i="11"/>
  <c r="F24" i="11"/>
  <c r="E24" i="11"/>
  <c r="D24" i="11"/>
  <c r="C24" i="11"/>
  <c r="B24" i="11"/>
  <c r="K23" i="11"/>
  <c r="J23" i="11"/>
  <c r="I23" i="11"/>
  <c r="H23" i="11"/>
  <c r="G23" i="11"/>
  <c r="F23" i="11"/>
  <c r="E23" i="11"/>
  <c r="D23" i="11"/>
  <c r="C23" i="11"/>
  <c r="B23" i="11"/>
  <c r="K22" i="11"/>
  <c r="J22" i="11"/>
  <c r="I22" i="11"/>
  <c r="H22" i="11"/>
  <c r="G22" i="11"/>
  <c r="F22" i="11"/>
  <c r="E22" i="11"/>
  <c r="D22" i="11"/>
  <c r="C22" i="11"/>
  <c r="B22" i="11"/>
  <c r="K21" i="11"/>
  <c r="J21" i="11"/>
  <c r="I21" i="11"/>
  <c r="H21" i="11"/>
  <c r="G21" i="11"/>
  <c r="F21" i="11"/>
  <c r="E21" i="11"/>
  <c r="D21" i="11"/>
  <c r="C21" i="11"/>
  <c r="B21" i="11"/>
  <c r="K20" i="11"/>
  <c r="J20" i="11"/>
  <c r="I20" i="11"/>
  <c r="H20" i="11"/>
  <c r="G20" i="11"/>
  <c r="F20" i="11"/>
  <c r="E20" i="11"/>
  <c r="D20" i="11"/>
  <c r="C20" i="11"/>
  <c r="B20" i="11"/>
  <c r="K19" i="11"/>
  <c r="J19" i="11"/>
  <c r="I19" i="11"/>
  <c r="H19" i="11"/>
  <c r="G19" i="11"/>
  <c r="F19" i="11"/>
  <c r="E19" i="11"/>
  <c r="D19" i="11"/>
  <c r="C19" i="11"/>
  <c r="B19" i="11"/>
  <c r="K18" i="11"/>
  <c r="J18" i="11"/>
  <c r="I18" i="11"/>
  <c r="H18" i="11"/>
  <c r="G18" i="11"/>
  <c r="F18" i="11"/>
  <c r="E18" i="11"/>
  <c r="D18" i="11"/>
  <c r="C18" i="11"/>
  <c r="B18" i="11"/>
  <c r="K17" i="11"/>
  <c r="J17" i="11"/>
  <c r="I17" i="11"/>
  <c r="H17" i="11"/>
  <c r="G17" i="11"/>
  <c r="F17" i="11"/>
  <c r="E17" i="11"/>
  <c r="D17" i="11"/>
  <c r="C17" i="11"/>
  <c r="B17" i="11"/>
  <c r="K16" i="11"/>
  <c r="J16" i="11"/>
  <c r="I16" i="11"/>
  <c r="H16" i="11"/>
  <c r="G16" i="11"/>
  <c r="F16" i="11"/>
  <c r="E16" i="11"/>
  <c r="D16" i="11"/>
  <c r="C16" i="11"/>
  <c r="B16" i="11"/>
  <c r="K15" i="11"/>
  <c r="J15" i="11"/>
  <c r="I15" i="11"/>
  <c r="H15" i="11"/>
  <c r="G15" i="11"/>
  <c r="F15" i="11"/>
  <c r="E15" i="11"/>
  <c r="D15" i="11"/>
  <c r="C15" i="11"/>
  <c r="B15" i="11"/>
  <c r="K14" i="11"/>
  <c r="J14" i="11"/>
  <c r="I14" i="11"/>
  <c r="H14" i="11"/>
  <c r="G14" i="11"/>
  <c r="F14" i="11"/>
  <c r="E14" i="11"/>
  <c r="D14" i="11"/>
  <c r="C14" i="11"/>
  <c r="B14" i="11"/>
  <c r="K13" i="11"/>
  <c r="J13" i="11"/>
  <c r="I13" i="11"/>
  <c r="H13" i="11"/>
  <c r="G13" i="11"/>
  <c r="F13" i="11"/>
  <c r="E13" i="11"/>
  <c r="D13" i="11"/>
  <c r="C13" i="11"/>
  <c r="B13" i="11"/>
  <c r="K12" i="11"/>
  <c r="J12" i="11"/>
  <c r="I12" i="11"/>
  <c r="H12" i="11"/>
  <c r="G12" i="11"/>
  <c r="F12" i="11"/>
  <c r="E12" i="11"/>
  <c r="D12" i="11"/>
  <c r="C12" i="11"/>
  <c r="B12" i="11"/>
  <c r="K11" i="11"/>
  <c r="J11" i="11"/>
  <c r="I11" i="11"/>
  <c r="H11" i="11"/>
  <c r="G11" i="11"/>
  <c r="F11" i="11"/>
  <c r="E11" i="11"/>
  <c r="D11" i="11"/>
  <c r="C11" i="11"/>
  <c r="B11" i="11"/>
  <c r="K10" i="11"/>
  <c r="J10" i="11"/>
  <c r="I10" i="11"/>
  <c r="H10" i="11"/>
  <c r="G10" i="11"/>
  <c r="F10" i="11"/>
  <c r="E10" i="11"/>
  <c r="D10" i="11"/>
  <c r="C10" i="11"/>
  <c r="B10" i="11"/>
  <c r="K9" i="11"/>
  <c r="J9" i="11"/>
  <c r="I9" i="11"/>
  <c r="H9" i="11"/>
  <c r="G9" i="11"/>
  <c r="F9" i="11"/>
  <c r="E9" i="11"/>
  <c r="D9" i="11"/>
  <c r="C9" i="11"/>
  <c r="B9" i="1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K8" i="11"/>
  <c r="J8" i="11"/>
  <c r="I8" i="11"/>
  <c r="H8" i="11"/>
  <c r="G8" i="11"/>
  <c r="F8" i="11"/>
  <c r="E8" i="11"/>
  <c r="D8" i="11"/>
  <c r="C8" i="11"/>
  <c r="B8" i="11"/>
  <c r="K7" i="11"/>
  <c r="J7" i="11"/>
  <c r="I7" i="11"/>
  <c r="H7" i="11"/>
  <c r="G7" i="11"/>
  <c r="F7" i="11"/>
  <c r="E7" i="11"/>
  <c r="D7" i="11"/>
  <c r="C7" i="11"/>
  <c r="B7" i="11"/>
  <c r="K6" i="11"/>
  <c r="I6" i="11"/>
  <c r="H6" i="11"/>
  <c r="G6" i="11"/>
  <c r="F6" i="11"/>
  <c r="E6" i="11"/>
  <c r="D6" i="11"/>
  <c r="C6" i="11"/>
  <c r="B6" i="11"/>
  <c r="J76" i="10"/>
  <c r="G76" i="10"/>
  <c r="D76" i="10"/>
  <c r="J75" i="10"/>
  <c r="G75" i="10"/>
  <c r="D75" i="10"/>
  <c r="A55" i="10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32" i="10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K27" i="10"/>
  <c r="J27" i="10"/>
  <c r="I27" i="10"/>
  <c r="H27" i="10"/>
  <c r="G27" i="10"/>
  <c r="F27" i="10"/>
  <c r="E27" i="10"/>
  <c r="D27" i="10"/>
  <c r="C27" i="10"/>
  <c r="K26" i="10"/>
  <c r="J26" i="10"/>
  <c r="I26" i="10"/>
  <c r="H26" i="10"/>
  <c r="G26" i="10"/>
  <c r="F26" i="10"/>
  <c r="E26" i="10"/>
  <c r="D26" i="10"/>
  <c r="C26" i="10"/>
  <c r="B26" i="10"/>
  <c r="K25" i="10"/>
  <c r="J25" i="10"/>
  <c r="I25" i="10"/>
  <c r="H25" i="10"/>
  <c r="G25" i="10"/>
  <c r="F25" i="10"/>
  <c r="E25" i="10"/>
  <c r="D25" i="10"/>
  <c r="C25" i="10"/>
  <c r="B25" i="10"/>
  <c r="K24" i="10"/>
  <c r="J24" i="10"/>
  <c r="I24" i="10"/>
  <c r="H24" i="10"/>
  <c r="G24" i="10"/>
  <c r="F24" i="10"/>
  <c r="E24" i="10"/>
  <c r="D24" i="10"/>
  <c r="C24" i="10"/>
  <c r="B24" i="10"/>
  <c r="K23" i="10"/>
  <c r="J23" i="10"/>
  <c r="I23" i="10"/>
  <c r="H23" i="10"/>
  <c r="G23" i="10"/>
  <c r="F23" i="10"/>
  <c r="E23" i="10"/>
  <c r="D23" i="10"/>
  <c r="C23" i="10"/>
  <c r="B23" i="10"/>
  <c r="K22" i="10"/>
  <c r="J22" i="10"/>
  <c r="I22" i="10"/>
  <c r="H22" i="10"/>
  <c r="G22" i="10"/>
  <c r="F22" i="10"/>
  <c r="E22" i="10"/>
  <c r="D22" i="10"/>
  <c r="C22" i="10"/>
  <c r="B22" i="10"/>
  <c r="K21" i="10"/>
  <c r="J21" i="10"/>
  <c r="I21" i="10"/>
  <c r="H21" i="10"/>
  <c r="G21" i="10"/>
  <c r="F21" i="10"/>
  <c r="E21" i="10"/>
  <c r="D21" i="10"/>
  <c r="C21" i="10"/>
  <c r="B21" i="10"/>
  <c r="K20" i="10"/>
  <c r="J20" i="10"/>
  <c r="I20" i="10"/>
  <c r="H20" i="10"/>
  <c r="G20" i="10"/>
  <c r="F20" i="10"/>
  <c r="E20" i="10"/>
  <c r="D20" i="10"/>
  <c r="C20" i="10"/>
  <c r="B20" i="10"/>
  <c r="K19" i="10"/>
  <c r="J19" i="10"/>
  <c r="I19" i="10"/>
  <c r="H19" i="10"/>
  <c r="G19" i="10"/>
  <c r="F19" i="10"/>
  <c r="E19" i="10"/>
  <c r="D19" i="10"/>
  <c r="C19" i="10"/>
  <c r="B19" i="10"/>
  <c r="K18" i="10"/>
  <c r="J18" i="10"/>
  <c r="I18" i="10"/>
  <c r="H18" i="10"/>
  <c r="G18" i="10"/>
  <c r="F18" i="10"/>
  <c r="E18" i="10"/>
  <c r="D18" i="10"/>
  <c r="C18" i="10"/>
  <c r="B18" i="10"/>
  <c r="K17" i="10"/>
  <c r="J17" i="10"/>
  <c r="I17" i="10"/>
  <c r="H17" i="10"/>
  <c r="G17" i="10"/>
  <c r="F17" i="10"/>
  <c r="E17" i="10"/>
  <c r="D17" i="10"/>
  <c r="C17" i="10"/>
  <c r="B17" i="10"/>
  <c r="K16" i="10"/>
  <c r="J16" i="10"/>
  <c r="I16" i="10"/>
  <c r="H16" i="10"/>
  <c r="G16" i="10"/>
  <c r="F16" i="10"/>
  <c r="E16" i="10"/>
  <c r="D16" i="10"/>
  <c r="C16" i="10"/>
  <c r="B16" i="10"/>
  <c r="K15" i="10"/>
  <c r="J15" i="10"/>
  <c r="I15" i="10"/>
  <c r="H15" i="10"/>
  <c r="G15" i="10"/>
  <c r="F15" i="10"/>
  <c r="E15" i="10"/>
  <c r="D15" i="10"/>
  <c r="C15" i="10"/>
  <c r="B15" i="10"/>
  <c r="K14" i="10"/>
  <c r="J14" i="10"/>
  <c r="I14" i="10"/>
  <c r="H14" i="10"/>
  <c r="G14" i="10"/>
  <c r="F14" i="10"/>
  <c r="E14" i="10"/>
  <c r="D14" i="10"/>
  <c r="C14" i="10"/>
  <c r="B14" i="10"/>
  <c r="K13" i="10"/>
  <c r="J13" i="10"/>
  <c r="I13" i="10"/>
  <c r="H13" i="10"/>
  <c r="G13" i="10"/>
  <c r="F13" i="10"/>
  <c r="E13" i="10"/>
  <c r="D13" i="10"/>
  <c r="C13" i="10"/>
  <c r="B13" i="10"/>
  <c r="K12" i="10"/>
  <c r="J12" i="10"/>
  <c r="I12" i="10"/>
  <c r="H12" i="10"/>
  <c r="G12" i="10"/>
  <c r="F12" i="10"/>
  <c r="E12" i="10"/>
  <c r="D12" i="10"/>
  <c r="C12" i="10"/>
  <c r="B12" i="10"/>
  <c r="K11" i="10"/>
  <c r="J11" i="10"/>
  <c r="I11" i="10"/>
  <c r="H11" i="10"/>
  <c r="G11" i="10"/>
  <c r="F11" i="10"/>
  <c r="E11" i="10"/>
  <c r="D11" i="10"/>
  <c r="C11" i="10"/>
  <c r="B11" i="10"/>
  <c r="K10" i="10"/>
  <c r="J10" i="10"/>
  <c r="I10" i="10"/>
  <c r="H10" i="10"/>
  <c r="G10" i="10"/>
  <c r="F10" i="10"/>
  <c r="E10" i="10"/>
  <c r="D10" i="10"/>
  <c r="C10" i="10"/>
  <c r="B10" i="10"/>
  <c r="K9" i="10"/>
  <c r="J9" i="10"/>
  <c r="I9" i="10"/>
  <c r="H9" i="10"/>
  <c r="G9" i="10"/>
  <c r="F9" i="10"/>
  <c r="E9" i="10"/>
  <c r="D9" i="10"/>
  <c r="C9" i="10"/>
  <c r="B9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K8" i="10"/>
  <c r="J8" i="10"/>
  <c r="I8" i="10"/>
  <c r="H8" i="10"/>
  <c r="G8" i="10"/>
  <c r="F8" i="10"/>
  <c r="E8" i="10"/>
  <c r="D8" i="10"/>
  <c r="C8" i="10"/>
  <c r="B8" i="10"/>
  <c r="K7" i="10"/>
  <c r="J7" i="10"/>
  <c r="I7" i="10"/>
  <c r="H7" i="10"/>
  <c r="G7" i="10"/>
  <c r="F7" i="10"/>
  <c r="E7" i="10"/>
  <c r="D7" i="10"/>
  <c r="C7" i="10"/>
  <c r="B7" i="10"/>
  <c r="K6" i="10"/>
  <c r="I6" i="10"/>
  <c r="H6" i="10"/>
  <c r="G6" i="10"/>
  <c r="F6" i="10"/>
  <c r="E6" i="10"/>
  <c r="D6" i="10"/>
  <c r="C6" i="10"/>
  <c r="B6" i="10"/>
  <c r="J76" i="9"/>
  <c r="G76" i="9"/>
  <c r="J75" i="9"/>
  <c r="G75" i="9"/>
  <c r="A55" i="9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32" i="9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K27" i="9"/>
  <c r="J27" i="9"/>
  <c r="I27" i="9"/>
  <c r="H27" i="9"/>
  <c r="G27" i="9"/>
  <c r="F27" i="9"/>
  <c r="E27" i="9"/>
  <c r="D27" i="9"/>
  <c r="C27" i="9"/>
  <c r="K26" i="9"/>
  <c r="J26" i="9"/>
  <c r="I26" i="9"/>
  <c r="H26" i="9"/>
  <c r="G26" i="9"/>
  <c r="F26" i="9"/>
  <c r="E26" i="9"/>
  <c r="D26" i="9"/>
  <c r="C26" i="9"/>
  <c r="B26" i="9"/>
  <c r="K25" i="9"/>
  <c r="J25" i="9"/>
  <c r="I25" i="9"/>
  <c r="H25" i="9"/>
  <c r="G25" i="9"/>
  <c r="F25" i="9"/>
  <c r="E25" i="9"/>
  <c r="D25" i="9"/>
  <c r="C25" i="9"/>
  <c r="B25" i="9"/>
  <c r="K24" i="9"/>
  <c r="J24" i="9"/>
  <c r="I24" i="9"/>
  <c r="H24" i="9"/>
  <c r="G24" i="9"/>
  <c r="F24" i="9"/>
  <c r="E24" i="9"/>
  <c r="D24" i="9"/>
  <c r="C24" i="9"/>
  <c r="B24" i="9"/>
  <c r="K23" i="9"/>
  <c r="J23" i="9"/>
  <c r="I23" i="9"/>
  <c r="H23" i="9"/>
  <c r="G23" i="9"/>
  <c r="F23" i="9"/>
  <c r="E23" i="9"/>
  <c r="D23" i="9"/>
  <c r="C23" i="9"/>
  <c r="B23" i="9"/>
  <c r="K22" i="9"/>
  <c r="J22" i="9"/>
  <c r="I22" i="9"/>
  <c r="H22" i="9"/>
  <c r="G22" i="9"/>
  <c r="F22" i="9"/>
  <c r="E22" i="9"/>
  <c r="D22" i="9"/>
  <c r="C22" i="9"/>
  <c r="B22" i="9"/>
  <c r="K21" i="9"/>
  <c r="J21" i="9"/>
  <c r="I21" i="9"/>
  <c r="H21" i="9"/>
  <c r="G21" i="9"/>
  <c r="F21" i="9"/>
  <c r="E21" i="9"/>
  <c r="D21" i="9"/>
  <c r="C21" i="9"/>
  <c r="B21" i="9"/>
  <c r="K20" i="9"/>
  <c r="J20" i="9"/>
  <c r="I20" i="9"/>
  <c r="H20" i="9"/>
  <c r="G20" i="9"/>
  <c r="F20" i="9"/>
  <c r="E20" i="9"/>
  <c r="D20" i="9"/>
  <c r="C20" i="9"/>
  <c r="B20" i="9"/>
  <c r="K19" i="9"/>
  <c r="J19" i="9"/>
  <c r="I19" i="9"/>
  <c r="H19" i="9"/>
  <c r="G19" i="9"/>
  <c r="F19" i="9"/>
  <c r="E19" i="9"/>
  <c r="D19" i="9"/>
  <c r="C19" i="9"/>
  <c r="B19" i="9"/>
  <c r="K18" i="9"/>
  <c r="J18" i="9"/>
  <c r="I18" i="9"/>
  <c r="H18" i="9"/>
  <c r="G18" i="9"/>
  <c r="F18" i="9"/>
  <c r="E18" i="9"/>
  <c r="D18" i="9"/>
  <c r="C18" i="9"/>
  <c r="B18" i="9"/>
  <c r="K17" i="9"/>
  <c r="J17" i="9"/>
  <c r="I17" i="9"/>
  <c r="H17" i="9"/>
  <c r="G17" i="9"/>
  <c r="F17" i="9"/>
  <c r="E17" i="9"/>
  <c r="D17" i="9"/>
  <c r="C17" i="9"/>
  <c r="B17" i="9"/>
  <c r="K16" i="9"/>
  <c r="J16" i="9"/>
  <c r="I16" i="9"/>
  <c r="H16" i="9"/>
  <c r="G16" i="9"/>
  <c r="F16" i="9"/>
  <c r="E16" i="9"/>
  <c r="D16" i="9"/>
  <c r="C16" i="9"/>
  <c r="B16" i="9"/>
  <c r="K15" i="9"/>
  <c r="J15" i="9"/>
  <c r="I15" i="9"/>
  <c r="H15" i="9"/>
  <c r="G15" i="9"/>
  <c r="F15" i="9"/>
  <c r="E15" i="9"/>
  <c r="D15" i="9"/>
  <c r="C15" i="9"/>
  <c r="B15" i="9"/>
  <c r="K14" i="9"/>
  <c r="J14" i="9"/>
  <c r="I14" i="9"/>
  <c r="H14" i="9"/>
  <c r="G14" i="9"/>
  <c r="F14" i="9"/>
  <c r="E14" i="9"/>
  <c r="D14" i="9"/>
  <c r="C14" i="9"/>
  <c r="B14" i="9"/>
  <c r="K13" i="9"/>
  <c r="J13" i="9"/>
  <c r="I13" i="9"/>
  <c r="H13" i="9"/>
  <c r="G13" i="9"/>
  <c r="F13" i="9"/>
  <c r="E13" i="9"/>
  <c r="D13" i="9"/>
  <c r="C13" i="9"/>
  <c r="B13" i="9"/>
  <c r="K12" i="9"/>
  <c r="J12" i="9"/>
  <c r="I12" i="9"/>
  <c r="H12" i="9"/>
  <c r="G12" i="9"/>
  <c r="F12" i="9"/>
  <c r="E12" i="9"/>
  <c r="D12" i="9"/>
  <c r="C12" i="9"/>
  <c r="B12" i="9"/>
  <c r="K11" i="9"/>
  <c r="J11" i="9"/>
  <c r="I11" i="9"/>
  <c r="H11" i="9"/>
  <c r="G11" i="9"/>
  <c r="F11" i="9"/>
  <c r="E11" i="9"/>
  <c r="D11" i="9"/>
  <c r="C11" i="9"/>
  <c r="B11" i="9"/>
  <c r="K10" i="9"/>
  <c r="J10" i="9"/>
  <c r="I10" i="9"/>
  <c r="H10" i="9"/>
  <c r="G10" i="9"/>
  <c r="F10" i="9"/>
  <c r="E10" i="9"/>
  <c r="D10" i="9"/>
  <c r="C10" i="9"/>
  <c r="B10" i="9"/>
  <c r="K9" i="9"/>
  <c r="J9" i="9"/>
  <c r="I9" i="9"/>
  <c r="H9" i="9"/>
  <c r="G9" i="9"/>
  <c r="F9" i="9"/>
  <c r="E9" i="9"/>
  <c r="D9" i="9"/>
  <c r="C9" i="9"/>
  <c r="B9" i="9"/>
  <c r="A9" i="9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K8" i="9"/>
  <c r="J8" i="9"/>
  <c r="I8" i="9"/>
  <c r="H8" i="9"/>
  <c r="G8" i="9"/>
  <c r="F8" i="9"/>
  <c r="E8" i="9"/>
  <c r="D8" i="9"/>
  <c r="C8" i="9"/>
  <c r="B8" i="9"/>
  <c r="K7" i="9"/>
  <c r="J7" i="9"/>
  <c r="I7" i="9"/>
  <c r="H7" i="9"/>
  <c r="G7" i="9"/>
  <c r="F7" i="9"/>
  <c r="E7" i="9"/>
  <c r="D7" i="9"/>
  <c r="C7" i="9"/>
  <c r="B7" i="9"/>
  <c r="K6" i="9"/>
  <c r="I6" i="9"/>
  <c r="H6" i="9"/>
  <c r="G6" i="9"/>
  <c r="F6" i="9"/>
  <c r="E6" i="9"/>
  <c r="D6" i="9"/>
  <c r="C6" i="9"/>
  <c r="B6" i="9"/>
  <c r="J76" i="8"/>
  <c r="G76" i="8"/>
  <c r="J75" i="8"/>
  <c r="G75" i="8"/>
  <c r="A55" i="8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32" i="8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K27" i="8"/>
  <c r="J27" i="8"/>
  <c r="I27" i="8"/>
  <c r="H27" i="8"/>
  <c r="G27" i="8"/>
  <c r="F27" i="8"/>
  <c r="E27" i="8"/>
  <c r="D27" i="8"/>
  <c r="C27" i="8"/>
  <c r="K26" i="8"/>
  <c r="J26" i="8"/>
  <c r="I26" i="8"/>
  <c r="H26" i="8"/>
  <c r="G26" i="8"/>
  <c r="F26" i="8"/>
  <c r="E26" i="8"/>
  <c r="D26" i="8"/>
  <c r="C26" i="8"/>
  <c r="B26" i="8"/>
  <c r="K25" i="8"/>
  <c r="J25" i="8"/>
  <c r="I25" i="8"/>
  <c r="H25" i="8"/>
  <c r="G25" i="8"/>
  <c r="F25" i="8"/>
  <c r="E25" i="8"/>
  <c r="D25" i="8"/>
  <c r="C25" i="8"/>
  <c r="B25" i="8"/>
  <c r="K24" i="8"/>
  <c r="J24" i="8"/>
  <c r="I24" i="8"/>
  <c r="H24" i="8"/>
  <c r="G24" i="8"/>
  <c r="F24" i="8"/>
  <c r="E24" i="8"/>
  <c r="D24" i="8"/>
  <c r="C24" i="8"/>
  <c r="B24" i="8"/>
  <c r="K23" i="8"/>
  <c r="J23" i="8"/>
  <c r="I23" i="8"/>
  <c r="H23" i="8"/>
  <c r="G23" i="8"/>
  <c r="F23" i="8"/>
  <c r="E23" i="8"/>
  <c r="D23" i="8"/>
  <c r="C23" i="8"/>
  <c r="B23" i="8"/>
  <c r="K22" i="8"/>
  <c r="J22" i="8"/>
  <c r="I22" i="8"/>
  <c r="H22" i="8"/>
  <c r="G22" i="8"/>
  <c r="F22" i="8"/>
  <c r="E22" i="8"/>
  <c r="D22" i="8"/>
  <c r="C22" i="8"/>
  <c r="B22" i="8"/>
  <c r="K21" i="8"/>
  <c r="J21" i="8"/>
  <c r="I21" i="8"/>
  <c r="H21" i="8"/>
  <c r="G21" i="8"/>
  <c r="F21" i="8"/>
  <c r="E21" i="8"/>
  <c r="D21" i="8"/>
  <c r="C21" i="8"/>
  <c r="B21" i="8"/>
  <c r="K20" i="8"/>
  <c r="J20" i="8"/>
  <c r="I20" i="8"/>
  <c r="H20" i="8"/>
  <c r="G20" i="8"/>
  <c r="F20" i="8"/>
  <c r="E20" i="8"/>
  <c r="D20" i="8"/>
  <c r="C20" i="8"/>
  <c r="B20" i="8"/>
  <c r="K19" i="8"/>
  <c r="J19" i="8"/>
  <c r="I19" i="8"/>
  <c r="H19" i="8"/>
  <c r="G19" i="8"/>
  <c r="F19" i="8"/>
  <c r="E19" i="8"/>
  <c r="D19" i="8"/>
  <c r="C19" i="8"/>
  <c r="B19" i="8"/>
  <c r="K18" i="8"/>
  <c r="J18" i="8"/>
  <c r="I18" i="8"/>
  <c r="H18" i="8"/>
  <c r="G18" i="8"/>
  <c r="F18" i="8"/>
  <c r="E18" i="8"/>
  <c r="D18" i="8"/>
  <c r="C18" i="8"/>
  <c r="B18" i="8"/>
  <c r="K17" i="8"/>
  <c r="J17" i="8"/>
  <c r="I17" i="8"/>
  <c r="H17" i="8"/>
  <c r="G17" i="8"/>
  <c r="F17" i="8"/>
  <c r="E17" i="8"/>
  <c r="D17" i="8"/>
  <c r="C17" i="8"/>
  <c r="B17" i="8"/>
  <c r="K16" i="8"/>
  <c r="J16" i="8"/>
  <c r="I16" i="8"/>
  <c r="H16" i="8"/>
  <c r="G16" i="8"/>
  <c r="F16" i="8"/>
  <c r="E16" i="8"/>
  <c r="D16" i="8"/>
  <c r="C16" i="8"/>
  <c r="B16" i="8"/>
  <c r="K15" i="8"/>
  <c r="J15" i="8"/>
  <c r="I15" i="8"/>
  <c r="H15" i="8"/>
  <c r="G15" i="8"/>
  <c r="F15" i="8"/>
  <c r="E15" i="8"/>
  <c r="D15" i="8"/>
  <c r="C15" i="8"/>
  <c r="B15" i="8"/>
  <c r="K14" i="8"/>
  <c r="J14" i="8"/>
  <c r="I14" i="8"/>
  <c r="H14" i="8"/>
  <c r="G14" i="8"/>
  <c r="F14" i="8"/>
  <c r="E14" i="8"/>
  <c r="D14" i="8"/>
  <c r="C14" i="8"/>
  <c r="B14" i="8"/>
  <c r="K13" i="8"/>
  <c r="J13" i="8"/>
  <c r="I13" i="8"/>
  <c r="H13" i="8"/>
  <c r="G13" i="8"/>
  <c r="F13" i="8"/>
  <c r="E13" i="8"/>
  <c r="D13" i="8"/>
  <c r="C13" i="8"/>
  <c r="B13" i="8"/>
  <c r="K12" i="8"/>
  <c r="J12" i="8"/>
  <c r="I12" i="8"/>
  <c r="H12" i="8"/>
  <c r="G12" i="8"/>
  <c r="F12" i="8"/>
  <c r="E12" i="8"/>
  <c r="D12" i="8"/>
  <c r="C12" i="8"/>
  <c r="B12" i="8"/>
  <c r="K11" i="8"/>
  <c r="J11" i="8"/>
  <c r="I11" i="8"/>
  <c r="H11" i="8"/>
  <c r="G11" i="8"/>
  <c r="F11" i="8"/>
  <c r="E11" i="8"/>
  <c r="D11" i="8"/>
  <c r="C11" i="8"/>
  <c r="B11" i="8"/>
  <c r="K10" i="8"/>
  <c r="J10" i="8"/>
  <c r="I10" i="8"/>
  <c r="H10" i="8"/>
  <c r="G10" i="8"/>
  <c r="F10" i="8"/>
  <c r="E10" i="8"/>
  <c r="D10" i="8"/>
  <c r="C10" i="8"/>
  <c r="B10" i="8"/>
  <c r="K9" i="8"/>
  <c r="J9" i="8"/>
  <c r="I9" i="8"/>
  <c r="H9" i="8"/>
  <c r="G9" i="8"/>
  <c r="F9" i="8"/>
  <c r="E9" i="8"/>
  <c r="D9" i="8"/>
  <c r="C9" i="8"/>
  <c r="B9" i="8"/>
  <c r="A9" i="8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K8" i="8"/>
  <c r="J8" i="8"/>
  <c r="I8" i="8"/>
  <c r="H8" i="8"/>
  <c r="G8" i="8"/>
  <c r="F8" i="8"/>
  <c r="E8" i="8"/>
  <c r="D8" i="8"/>
  <c r="C8" i="8"/>
  <c r="B8" i="8"/>
  <c r="K7" i="8"/>
  <c r="J7" i="8"/>
  <c r="I7" i="8"/>
  <c r="H7" i="8"/>
  <c r="G7" i="8"/>
  <c r="F7" i="8"/>
  <c r="E7" i="8"/>
  <c r="D7" i="8"/>
  <c r="C7" i="8"/>
  <c r="B7" i="8"/>
  <c r="K6" i="8"/>
  <c r="I6" i="8"/>
  <c r="H6" i="8"/>
  <c r="G6" i="8"/>
  <c r="F6" i="8"/>
  <c r="E6" i="8"/>
  <c r="D6" i="8"/>
  <c r="C6" i="8"/>
  <c r="B6" i="8"/>
  <c r="J76" i="7"/>
  <c r="G76" i="7"/>
  <c r="D76" i="7"/>
  <c r="J75" i="7"/>
  <c r="G75" i="7"/>
  <c r="A55" i="7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32" i="7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K27" i="7"/>
  <c r="J27" i="7"/>
  <c r="I27" i="7"/>
  <c r="H27" i="7"/>
  <c r="G27" i="7"/>
  <c r="F27" i="7"/>
  <c r="E27" i="7"/>
  <c r="D27" i="7"/>
  <c r="C27" i="7"/>
  <c r="K26" i="7"/>
  <c r="J26" i="7"/>
  <c r="I26" i="7"/>
  <c r="H26" i="7"/>
  <c r="G26" i="7"/>
  <c r="F26" i="7"/>
  <c r="E26" i="7"/>
  <c r="D26" i="7"/>
  <c r="C26" i="7"/>
  <c r="B26" i="7"/>
  <c r="K25" i="7"/>
  <c r="J25" i="7"/>
  <c r="I25" i="7"/>
  <c r="H25" i="7"/>
  <c r="G25" i="7"/>
  <c r="F25" i="7"/>
  <c r="E25" i="7"/>
  <c r="D25" i="7"/>
  <c r="C25" i="7"/>
  <c r="B25" i="7"/>
  <c r="K24" i="7"/>
  <c r="J24" i="7"/>
  <c r="I24" i="7"/>
  <c r="H24" i="7"/>
  <c r="G24" i="7"/>
  <c r="F24" i="7"/>
  <c r="E24" i="7"/>
  <c r="D24" i="7"/>
  <c r="C24" i="7"/>
  <c r="B24" i="7"/>
  <c r="K23" i="7"/>
  <c r="J23" i="7"/>
  <c r="I23" i="7"/>
  <c r="H23" i="7"/>
  <c r="G23" i="7"/>
  <c r="F23" i="7"/>
  <c r="E23" i="7"/>
  <c r="D23" i="7"/>
  <c r="C23" i="7"/>
  <c r="B23" i="7"/>
  <c r="I22" i="7"/>
  <c r="H22" i="7"/>
  <c r="G22" i="7"/>
  <c r="F22" i="7"/>
  <c r="E22" i="7"/>
  <c r="D22" i="7"/>
  <c r="C22" i="7"/>
  <c r="B22" i="7"/>
  <c r="K21" i="7"/>
  <c r="J21" i="7"/>
  <c r="I21" i="7"/>
  <c r="H21" i="7"/>
  <c r="G21" i="7"/>
  <c r="F21" i="7"/>
  <c r="E21" i="7"/>
  <c r="D21" i="7"/>
  <c r="C21" i="7"/>
  <c r="B21" i="7"/>
  <c r="I20" i="7"/>
  <c r="H20" i="7"/>
  <c r="G20" i="7"/>
  <c r="F20" i="7"/>
  <c r="E20" i="7"/>
  <c r="D20" i="7"/>
  <c r="C20" i="7"/>
  <c r="B20" i="7"/>
  <c r="K19" i="7"/>
  <c r="J19" i="7"/>
  <c r="I19" i="7"/>
  <c r="H19" i="7"/>
  <c r="G19" i="7"/>
  <c r="F19" i="7"/>
  <c r="E19" i="7"/>
  <c r="D19" i="7"/>
  <c r="C19" i="7"/>
  <c r="B19" i="7"/>
  <c r="I18" i="7"/>
  <c r="H18" i="7"/>
  <c r="G18" i="7"/>
  <c r="F18" i="7"/>
  <c r="E18" i="7"/>
  <c r="D18" i="7"/>
  <c r="C18" i="7"/>
  <c r="B18" i="7"/>
  <c r="K17" i="7"/>
  <c r="J17" i="7"/>
  <c r="I17" i="7"/>
  <c r="H17" i="7"/>
  <c r="G17" i="7"/>
  <c r="F17" i="7"/>
  <c r="E17" i="7"/>
  <c r="D17" i="7"/>
  <c r="C17" i="7"/>
  <c r="B17" i="7"/>
  <c r="K16" i="7"/>
  <c r="J16" i="7"/>
  <c r="I16" i="7"/>
  <c r="H16" i="7"/>
  <c r="G16" i="7"/>
  <c r="F16" i="7"/>
  <c r="E16" i="7"/>
  <c r="D16" i="7"/>
  <c r="C16" i="7"/>
  <c r="B16" i="7"/>
  <c r="K15" i="7"/>
  <c r="J15" i="7"/>
  <c r="I15" i="7"/>
  <c r="H15" i="7"/>
  <c r="G15" i="7"/>
  <c r="F15" i="7"/>
  <c r="E15" i="7"/>
  <c r="D15" i="7"/>
  <c r="C15" i="7"/>
  <c r="B15" i="7"/>
  <c r="K14" i="7"/>
  <c r="J14" i="7"/>
  <c r="I14" i="7"/>
  <c r="H14" i="7"/>
  <c r="G14" i="7"/>
  <c r="F14" i="7"/>
  <c r="E14" i="7"/>
  <c r="D14" i="7"/>
  <c r="C14" i="7"/>
  <c r="B14" i="7"/>
  <c r="K13" i="7"/>
  <c r="J13" i="7"/>
  <c r="I13" i="7"/>
  <c r="H13" i="7"/>
  <c r="G13" i="7"/>
  <c r="F13" i="7"/>
  <c r="E13" i="7"/>
  <c r="D13" i="7"/>
  <c r="C13" i="7"/>
  <c r="B13" i="7"/>
  <c r="I12" i="7"/>
  <c r="H12" i="7"/>
  <c r="G12" i="7"/>
  <c r="F12" i="7"/>
  <c r="E12" i="7"/>
  <c r="D12" i="7"/>
  <c r="C12" i="7"/>
  <c r="B12" i="7"/>
  <c r="K11" i="7"/>
  <c r="J11" i="7"/>
  <c r="I11" i="7"/>
  <c r="H11" i="7"/>
  <c r="G11" i="7"/>
  <c r="F11" i="7"/>
  <c r="E11" i="7"/>
  <c r="D11" i="7"/>
  <c r="C11" i="7"/>
  <c r="B11" i="7"/>
  <c r="I10" i="7"/>
  <c r="H10" i="7"/>
  <c r="G10" i="7"/>
  <c r="F10" i="7"/>
  <c r="E10" i="7"/>
  <c r="D10" i="7"/>
  <c r="C10" i="7"/>
  <c r="B10" i="7"/>
  <c r="K9" i="7"/>
  <c r="J9" i="7"/>
  <c r="I9" i="7"/>
  <c r="H9" i="7"/>
  <c r="G9" i="7"/>
  <c r="F9" i="7"/>
  <c r="E9" i="7"/>
  <c r="D9" i="7"/>
  <c r="C9" i="7"/>
  <c r="B9" i="7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I8" i="7"/>
  <c r="H8" i="7"/>
  <c r="G8" i="7"/>
  <c r="F8" i="7"/>
  <c r="E8" i="7"/>
  <c r="D8" i="7"/>
  <c r="C8" i="7"/>
  <c r="B8" i="7"/>
  <c r="K7" i="7"/>
  <c r="J7" i="7"/>
  <c r="I7" i="7"/>
  <c r="H7" i="7"/>
  <c r="G7" i="7"/>
  <c r="F7" i="7"/>
  <c r="E7" i="7"/>
  <c r="D7" i="7"/>
  <c r="C7" i="7"/>
  <c r="B7" i="7"/>
  <c r="K6" i="7"/>
  <c r="I6" i="7"/>
  <c r="H6" i="7"/>
  <c r="G6" i="7"/>
  <c r="F6" i="7"/>
  <c r="E6" i="7"/>
  <c r="D6" i="7"/>
  <c r="C6" i="7"/>
  <c r="B6" i="7"/>
  <c r="J76" i="6"/>
  <c r="G76" i="6"/>
  <c r="J75" i="6"/>
  <c r="G75" i="6"/>
  <c r="A55" i="6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32" i="6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K27" i="6"/>
  <c r="J27" i="6"/>
  <c r="I27" i="6"/>
  <c r="H27" i="6"/>
  <c r="G27" i="6"/>
  <c r="F27" i="6"/>
  <c r="E27" i="6"/>
  <c r="D27" i="6"/>
  <c r="C27" i="6"/>
  <c r="K26" i="6"/>
  <c r="J26" i="6"/>
  <c r="I26" i="6"/>
  <c r="H26" i="6"/>
  <c r="G26" i="6"/>
  <c r="F26" i="6"/>
  <c r="E26" i="6"/>
  <c r="D26" i="6"/>
  <c r="C26" i="6"/>
  <c r="B26" i="6"/>
  <c r="K25" i="6"/>
  <c r="J25" i="6"/>
  <c r="I25" i="6"/>
  <c r="H25" i="6"/>
  <c r="G25" i="6"/>
  <c r="F25" i="6"/>
  <c r="E25" i="6"/>
  <c r="D25" i="6"/>
  <c r="C25" i="6"/>
  <c r="B25" i="6"/>
  <c r="K24" i="6"/>
  <c r="J24" i="6"/>
  <c r="I24" i="6"/>
  <c r="H24" i="6"/>
  <c r="G24" i="6"/>
  <c r="F24" i="6"/>
  <c r="E24" i="6"/>
  <c r="D24" i="6"/>
  <c r="C24" i="6"/>
  <c r="B24" i="6"/>
  <c r="K23" i="6"/>
  <c r="J23" i="6"/>
  <c r="I23" i="6"/>
  <c r="H23" i="6"/>
  <c r="G23" i="6"/>
  <c r="F23" i="6"/>
  <c r="E23" i="6"/>
  <c r="D23" i="6"/>
  <c r="C23" i="6"/>
  <c r="B23" i="6"/>
  <c r="K22" i="6"/>
  <c r="J22" i="6"/>
  <c r="I22" i="6"/>
  <c r="H22" i="6"/>
  <c r="G22" i="6"/>
  <c r="F22" i="6"/>
  <c r="E22" i="6"/>
  <c r="D22" i="6"/>
  <c r="C22" i="6"/>
  <c r="B22" i="6"/>
  <c r="K21" i="6"/>
  <c r="J21" i="6"/>
  <c r="I21" i="6"/>
  <c r="H21" i="6"/>
  <c r="G21" i="6"/>
  <c r="F21" i="6"/>
  <c r="E21" i="6"/>
  <c r="D21" i="6"/>
  <c r="C21" i="6"/>
  <c r="B21" i="6"/>
  <c r="K20" i="6"/>
  <c r="J20" i="6"/>
  <c r="I20" i="6"/>
  <c r="H20" i="6"/>
  <c r="G20" i="6"/>
  <c r="F20" i="6"/>
  <c r="E20" i="6"/>
  <c r="D20" i="6"/>
  <c r="C20" i="6"/>
  <c r="B20" i="6"/>
  <c r="K19" i="6"/>
  <c r="J19" i="6"/>
  <c r="I19" i="6"/>
  <c r="H19" i="6"/>
  <c r="G19" i="6"/>
  <c r="F19" i="6"/>
  <c r="E19" i="6"/>
  <c r="D19" i="6"/>
  <c r="C19" i="6"/>
  <c r="B19" i="6"/>
  <c r="K18" i="6"/>
  <c r="J18" i="6"/>
  <c r="I18" i="6"/>
  <c r="H18" i="6"/>
  <c r="G18" i="6"/>
  <c r="F18" i="6"/>
  <c r="E18" i="6"/>
  <c r="D18" i="6"/>
  <c r="C18" i="6"/>
  <c r="B18" i="6"/>
  <c r="K17" i="6"/>
  <c r="J17" i="6"/>
  <c r="I17" i="6"/>
  <c r="H17" i="6"/>
  <c r="G17" i="6"/>
  <c r="F17" i="6"/>
  <c r="E17" i="6"/>
  <c r="D17" i="6"/>
  <c r="C17" i="6"/>
  <c r="B17" i="6"/>
  <c r="K16" i="6"/>
  <c r="J16" i="6"/>
  <c r="I16" i="6"/>
  <c r="H16" i="6"/>
  <c r="G16" i="6"/>
  <c r="F16" i="6"/>
  <c r="E16" i="6"/>
  <c r="D16" i="6"/>
  <c r="C16" i="6"/>
  <c r="B16" i="6"/>
  <c r="K15" i="6"/>
  <c r="J15" i="6"/>
  <c r="I15" i="6"/>
  <c r="H15" i="6"/>
  <c r="G15" i="6"/>
  <c r="F15" i="6"/>
  <c r="E15" i="6"/>
  <c r="D15" i="6"/>
  <c r="C15" i="6"/>
  <c r="B15" i="6"/>
  <c r="K14" i="6"/>
  <c r="J14" i="6"/>
  <c r="I14" i="6"/>
  <c r="H14" i="6"/>
  <c r="G14" i="6"/>
  <c r="F14" i="6"/>
  <c r="E14" i="6"/>
  <c r="D14" i="6"/>
  <c r="C14" i="6"/>
  <c r="B14" i="6"/>
  <c r="K13" i="6"/>
  <c r="J13" i="6"/>
  <c r="I13" i="6"/>
  <c r="H13" i="6"/>
  <c r="G13" i="6"/>
  <c r="F13" i="6"/>
  <c r="E13" i="6"/>
  <c r="D13" i="6"/>
  <c r="C13" i="6"/>
  <c r="B13" i="6"/>
  <c r="K12" i="6"/>
  <c r="J12" i="6"/>
  <c r="I12" i="6"/>
  <c r="H12" i="6"/>
  <c r="G12" i="6"/>
  <c r="F12" i="6"/>
  <c r="E12" i="6"/>
  <c r="D12" i="6"/>
  <c r="C12" i="6"/>
  <c r="B12" i="6"/>
  <c r="K11" i="6"/>
  <c r="J11" i="6"/>
  <c r="I11" i="6"/>
  <c r="H11" i="6"/>
  <c r="G11" i="6"/>
  <c r="F11" i="6"/>
  <c r="E11" i="6"/>
  <c r="D11" i="6"/>
  <c r="C11" i="6"/>
  <c r="B11" i="6"/>
  <c r="K10" i="6"/>
  <c r="J10" i="6"/>
  <c r="I10" i="6"/>
  <c r="H10" i="6"/>
  <c r="G10" i="6"/>
  <c r="F10" i="6"/>
  <c r="E10" i="6"/>
  <c r="D10" i="6"/>
  <c r="C10" i="6"/>
  <c r="B10" i="6"/>
  <c r="K9" i="6"/>
  <c r="J9" i="6"/>
  <c r="I9" i="6"/>
  <c r="H9" i="6"/>
  <c r="G9" i="6"/>
  <c r="F9" i="6"/>
  <c r="E9" i="6"/>
  <c r="D9" i="6"/>
  <c r="C9" i="6"/>
  <c r="B9" i="6"/>
  <c r="A9" i="6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K8" i="6"/>
  <c r="J8" i="6"/>
  <c r="I8" i="6"/>
  <c r="H8" i="6"/>
  <c r="G8" i="6"/>
  <c r="F8" i="6"/>
  <c r="E8" i="6"/>
  <c r="D8" i="6"/>
  <c r="C8" i="6"/>
  <c r="B8" i="6"/>
  <c r="K7" i="6"/>
  <c r="J7" i="6"/>
  <c r="I7" i="6"/>
  <c r="H7" i="6"/>
  <c r="G7" i="6"/>
  <c r="F7" i="6"/>
  <c r="E7" i="6"/>
  <c r="D7" i="6"/>
  <c r="C7" i="6"/>
  <c r="B7" i="6"/>
  <c r="K6" i="6"/>
  <c r="I6" i="6"/>
  <c r="H6" i="6"/>
  <c r="G6" i="6"/>
  <c r="F6" i="6"/>
  <c r="E6" i="6"/>
  <c r="D6" i="6"/>
  <c r="C6" i="6"/>
  <c r="B6" i="6"/>
  <c r="J76" i="5"/>
  <c r="G76" i="5"/>
  <c r="J75" i="5"/>
  <c r="G75" i="5"/>
  <c r="A55" i="5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32" i="5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K27" i="5"/>
  <c r="J27" i="5"/>
  <c r="I27" i="5"/>
  <c r="H27" i="5"/>
  <c r="G27" i="5"/>
  <c r="F27" i="5"/>
  <c r="E27" i="5"/>
  <c r="D27" i="5"/>
  <c r="C27" i="5"/>
  <c r="K26" i="5"/>
  <c r="J26" i="5"/>
  <c r="I26" i="5"/>
  <c r="H26" i="5"/>
  <c r="G26" i="5"/>
  <c r="F26" i="5"/>
  <c r="E26" i="5"/>
  <c r="D26" i="5"/>
  <c r="C26" i="5"/>
  <c r="B26" i="5"/>
  <c r="K25" i="5"/>
  <c r="J25" i="5"/>
  <c r="I25" i="5"/>
  <c r="H25" i="5"/>
  <c r="G25" i="5"/>
  <c r="F25" i="5"/>
  <c r="E25" i="5"/>
  <c r="D25" i="5"/>
  <c r="C25" i="5"/>
  <c r="B25" i="5"/>
  <c r="K24" i="5"/>
  <c r="J24" i="5"/>
  <c r="I24" i="5"/>
  <c r="H24" i="5"/>
  <c r="G24" i="5"/>
  <c r="F24" i="5"/>
  <c r="E24" i="5"/>
  <c r="D24" i="5"/>
  <c r="C24" i="5"/>
  <c r="B24" i="5"/>
  <c r="K23" i="5"/>
  <c r="J23" i="5"/>
  <c r="I23" i="5"/>
  <c r="H23" i="5"/>
  <c r="G23" i="5"/>
  <c r="F23" i="5"/>
  <c r="E23" i="5"/>
  <c r="D23" i="5"/>
  <c r="C23" i="5"/>
  <c r="B23" i="5"/>
  <c r="K22" i="5"/>
  <c r="J22" i="5"/>
  <c r="I22" i="5"/>
  <c r="H22" i="5"/>
  <c r="G22" i="5"/>
  <c r="F22" i="5"/>
  <c r="E22" i="5"/>
  <c r="D22" i="5"/>
  <c r="C22" i="5"/>
  <c r="B22" i="5"/>
  <c r="K21" i="5"/>
  <c r="J21" i="5"/>
  <c r="I21" i="5"/>
  <c r="H21" i="5"/>
  <c r="G21" i="5"/>
  <c r="F21" i="5"/>
  <c r="E21" i="5"/>
  <c r="D21" i="5"/>
  <c r="C21" i="5"/>
  <c r="B21" i="5"/>
  <c r="K20" i="5"/>
  <c r="J20" i="5"/>
  <c r="I20" i="5"/>
  <c r="H20" i="5"/>
  <c r="G20" i="5"/>
  <c r="F20" i="5"/>
  <c r="E20" i="5"/>
  <c r="D20" i="5"/>
  <c r="C20" i="5"/>
  <c r="B20" i="5"/>
  <c r="K19" i="5"/>
  <c r="J19" i="5"/>
  <c r="I19" i="5"/>
  <c r="H19" i="5"/>
  <c r="G19" i="5"/>
  <c r="F19" i="5"/>
  <c r="E19" i="5"/>
  <c r="D19" i="5"/>
  <c r="C19" i="5"/>
  <c r="B19" i="5"/>
  <c r="K18" i="5"/>
  <c r="J18" i="5"/>
  <c r="I18" i="5"/>
  <c r="H18" i="5"/>
  <c r="G18" i="5"/>
  <c r="F18" i="5"/>
  <c r="E18" i="5"/>
  <c r="D18" i="5"/>
  <c r="C18" i="5"/>
  <c r="B18" i="5"/>
  <c r="K17" i="5"/>
  <c r="J17" i="5"/>
  <c r="I17" i="5"/>
  <c r="H17" i="5"/>
  <c r="G17" i="5"/>
  <c r="F17" i="5"/>
  <c r="E17" i="5"/>
  <c r="D17" i="5"/>
  <c r="C17" i="5"/>
  <c r="B17" i="5"/>
  <c r="K16" i="5"/>
  <c r="J16" i="5"/>
  <c r="I16" i="5"/>
  <c r="H16" i="5"/>
  <c r="G16" i="5"/>
  <c r="F16" i="5"/>
  <c r="E16" i="5"/>
  <c r="D16" i="5"/>
  <c r="C16" i="5"/>
  <c r="B16" i="5"/>
  <c r="K15" i="5"/>
  <c r="J15" i="5"/>
  <c r="I15" i="5"/>
  <c r="H15" i="5"/>
  <c r="G15" i="5"/>
  <c r="F15" i="5"/>
  <c r="E15" i="5"/>
  <c r="D15" i="5"/>
  <c r="C15" i="5"/>
  <c r="B15" i="5"/>
  <c r="K14" i="5"/>
  <c r="J14" i="5"/>
  <c r="I14" i="5"/>
  <c r="H14" i="5"/>
  <c r="G14" i="5"/>
  <c r="F14" i="5"/>
  <c r="E14" i="5"/>
  <c r="D14" i="5"/>
  <c r="C14" i="5"/>
  <c r="B14" i="5"/>
  <c r="K13" i="5"/>
  <c r="J13" i="5"/>
  <c r="I13" i="5"/>
  <c r="H13" i="5"/>
  <c r="G13" i="5"/>
  <c r="F13" i="5"/>
  <c r="E13" i="5"/>
  <c r="D13" i="5"/>
  <c r="C13" i="5"/>
  <c r="B13" i="5"/>
  <c r="K12" i="5"/>
  <c r="J12" i="5"/>
  <c r="I12" i="5"/>
  <c r="H12" i="5"/>
  <c r="G12" i="5"/>
  <c r="F12" i="5"/>
  <c r="E12" i="5"/>
  <c r="D12" i="5"/>
  <c r="C12" i="5"/>
  <c r="B12" i="5"/>
  <c r="K11" i="5"/>
  <c r="J11" i="5"/>
  <c r="I11" i="5"/>
  <c r="H11" i="5"/>
  <c r="G11" i="5"/>
  <c r="F11" i="5"/>
  <c r="E11" i="5"/>
  <c r="D11" i="5"/>
  <c r="C11" i="5"/>
  <c r="B11" i="5"/>
  <c r="K10" i="5"/>
  <c r="J10" i="5"/>
  <c r="I10" i="5"/>
  <c r="H10" i="5"/>
  <c r="G10" i="5"/>
  <c r="F10" i="5"/>
  <c r="E10" i="5"/>
  <c r="D10" i="5"/>
  <c r="C10" i="5"/>
  <c r="B10" i="5"/>
  <c r="K9" i="5"/>
  <c r="J9" i="5"/>
  <c r="I9" i="5"/>
  <c r="H9" i="5"/>
  <c r="G9" i="5"/>
  <c r="F9" i="5"/>
  <c r="E9" i="5"/>
  <c r="D9" i="5"/>
  <c r="C9" i="5"/>
  <c r="B9" i="5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K8" i="5"/>
  <c r="J8" i="5"/>
  <c r="I8" i="5"/>
  <c r="H8" i="5"/>
  <c r="G8" i="5"/>
  <c r="F8" i="5"/>
  <c r="E8" i="5"/>
  <c r="D8" i="5"/>
  <c r="C8" i="5"/>
  <c r="B8" i="5"/>
  <c r="K7" i="5"/>
  <c r="J7" i="5"/>
  <c r="I7" i="5"/>
  <c r="H7" i="5"/>
  <c r="G7" i="5"/>
  <c r="F7" i="5"/>
  <c r="E7" i="5"/>
  <c r="D7" i="5"/>
  <c r="C7" i="5"/>
  <c r="B7" i="5"/>
  <c r="K6" i="5"/>
  <c r="I6" i="5"/>
  <c r="H6" i="5"/>
  <c r="G6" i="5"/>
  <c r="F6" i="5"/>
  <c r="E6" i="5"/>
  <c r="D6" i="5"/>
  <c r="C6" i="5"/>
  <c r="B6" i="5"/>
  <c r="D76" i="8" l="1"/>
  <c r="D75" i="6"/>
  <c r="D76" i="9"/>
  <c r="D75" i="5"/>
  <c r="D75" i="7"/>
  <c r="D75" i="8"/>
  <c r="D76" i="5"/>
  <c r="D75" i="9"/>
  <c r="D76" i="6"/>
  <c r="D75" i="13"/>
  <c r="J76" i="4" l="1"/>
  <c r="G76" i="4"/>
  <c r="J75" i="4"/>
  <c r="G75" i="4"/>
  <c r="D75" i="4" s="1"/>
  <c r="A55" i="4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32" i="4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K27" i="4"/>
  <c r="J27" i="4"/>
  <c r="I27" i="4"/>
  <c r="H27" i="4"/>
  <c r="G27" i="4"/>
  <c r="F27" i="4"/>
  <c r="E27" i="4"/>
  <c r="D27" i="4"/>
  <c r="C27" i="4"/>
  <c r="K26" i="4"/>
  <c r="J26" i="4"/>
  <c r="I26" i="4"/>
  <c r="H26" i="4"/>
  <c r="G26" i="4"/>
  <c r="F26" i="4"/>
  <c r="E26" i="4"/>
  <c r="D26" i="4"/>
  <c r="C26" i="4"/>
  <c r="B26" i="4"/>
  <c r="K25" i="4"/>
  <c r="J25" i="4"/>
  <c r="I25" i="4"/>
  <c r="H25" i="4"/>
  <c r="G25" i="4"/>
  <c r="F25" i="4"/>
  <c r="E25" i="4"/>
  <c r="D25" i="4"/>
  <c r="C25" i="4"/>
  <c r="B25" i="4"/>
  <c r="K24" i="4"/>
  <c r="J24" i="4"/>
  <c r="I24" i="4"/>
  <c r="H24" i="4"/>
  <c r="G24" i="4"/>
  <c r="F24" i="4"/>
  <c r="E24" i="4"/>
  <c r="D24" i="4"/>
  <c r="C24" i="4"/>
  <c r="B24" i="4"/>
  <c r="K23" i="4"/>
  <c r="J23" i="4"/>
  <c r="I23" i="4"/>
  <c r="H23" i="4"/>
  <c r="G23" i="4"/>
  <c r="F23" i="4"/>
  <c r="E23" i="4"/>
  <c r="D23" i="4"/>
  <c r="C23" i="4"/>
  <c r="B23" i="4"/>
  <c r="K22" i="4"/>
  <c r="J22" i="4"/>
  <c r="I22" i="4"/>
  <c r="H22" i="4"/>
  <c r="G22" i="4"/>
  <c r="F22" i="4"/>
  <c r="E22" i="4"/>
  <c r="D22" i="4"/>
  <c r="C22" i="4"/>
  <c r="B22" i="4"/>
  <c r="K21" i="4"/>
  <c r="J21" i="4"/>
  <c r="I21" i="4"/>
  <c r="H21" i="4"/>
  <c r="G21" i="4"/>
  <c r="F21" i="4"/>
  <c r="E21" i="4"/>
  <c r="D21" i="4"/>
  <c r="C21" i="4"/>
  <c r="B21" i="4"/>
  <c r="K20" i="4"/>
  <c r="J20" i="4"/>
  <c r="I20" i="4"/>
  <c r="H20" i="4"/>
  <c r="G20" i="4"/>
  <c r="F20" i="4"/>
  <c r="E20" i="4"/>
  <c r="D20" i="4"/>
  <c r="C20" i="4"/>
  <c r="B20" i="4"/>
  <c r="K19" i="4"/>
  <c r="J19" i="4"/>
  <c r="I19" i="4"/>
  <c r="H19" i="4"/>
  <c r="G19" i="4"/>
  <c r="F19" i="4"/>
  <c r="E19" i="4"/>
  <c r="D19" i="4"/>
  <c r="C19" i="4"/>
  <c r="B19" i="4"/>
  <c r="K18" i="4"/>
  <c r="J18" i="4"/>
  <c r="I18" i="4"/>
  <c r="H18" i="4"/>
  <c r="G18" i="4"/>
  <c r="F18" i="4"/>
  <c r="E18" i="4"/>
  <c r="D18" i="4"/>
  <c r="C18" i="4"/>
  <c r="B18" i="4"/>
  <c r="K17" i="4"/>
  <c r="J17" i="4"/>
  <c r="I17" i="4"/>
  <c r="H17" i="4"/>
  <c r="G17" i="4"/>
  <c r="F17" i="4"/>
  <c r="E17" i="4"/>
  <c r="D17" i="4"/>
  <c r="C17" i="4"/>
  <c r="B17" i="4"/>
  <c r="K16" i="4"/>
  <c r="J16" i="4"/>
  <c r="I16" i="4"/>
  <c r="H16" i="4"/>
  <c r="G16" i="4"/>
  <c r="F16" i="4"/>
  <c r="E16" i="4"/>
  <c r="D16" i="4"/>
  <c r="C16" i="4"/>
  <c r="B16" i="4"/>
  <c r="K15" i="4"/>
  <c r="J15" i="4"/>
  <c r="I15" i="4"/>
  <c r="H15" i="4"/>
  <c r="G15" i="4"/>
  <c r="F15" i="4"/>
  <c r="E15" i="4"/>
  <c r="D15" i="4"/>
  <c r="C15" i="4"/>
  <c r="B15" i="4"/>
  <c r="K14" i="4"/>
  <c r="J14" i="4"/>
  <c r="I14" i="4"/>
  <c r="H14" i="4"/>
  <c r="G14" i="4"/>
  <c r="F14" i="4"/>
  <c r="E14" i="4"/>
  <c r="D14" i="4"/>
  <c r="C14" i="4"/>
  <c r="B14" i="4"/>
  <c r="K13" i="4"/>
  <c r="J13" i="4"/>
  <c r="I13" i="4"/>
  <c r="H13" i="4"/>
  <c r="G13" i="4"/>
  <c r="F13" i="4"/>
  <c r="E13" i="4"/>
  <c r="D13" i="4"/>
  <c r="C13" i="4"/>
  <c r="B13" i="4"/>
  <c r="K12" i="4"/>
  <c r="J12" i="4"/>
  <c r="I12" i="4"/>
  <c r="H12" i="4"/>
  <c r="G12" i="4"/>
  <c r="F12" i="4"/>
  <c r="E12" i="4"/>
  <c r="D12" i="4"/>
  <c r="C12" i="4"/>
  <c r="B12" i="4"/>
  <c r="K11" i="4"/>
  <c r="J11" i="4"/>
  <c r="I11" i="4"/>
  <c r="H11" i="4"/>
  <c r="G11" i="4"/>
  <c r="F11" i="4"/>
  <c r="E11" i="4"/>
  <c r="D11" i="4"/>
  <c r="C11" i="4"/>
  <c r="B11" i="4"/>
  <c r="K10" i="4"/>
  <c r="J10" i="4"/>
  <c r="I10" i="4"/>
  <c r="H10" i="4"/>
  <c r="G10" i="4"/>
  <c r="F10" i="4"/>
  <c r="E10" i="4"/>
  <c r="D10" i="4"/>
  <c r="C10" i="4"/>
  <c r="B10" i="4"/>
  <c r="K9" i="4"/>
  <c r="J9" i="4"/>
  <c r="I9" i="4"/>
  <c r="H9" i="4"/>
  <c r="G9" i="4"/>
  <c r="F9" i="4"/>
  <c r="E9" i="4"/>
  <c r="D9" i="4"/>
  <c r="C9" i="4"/>
  <c r="B9" i="4"/>
  <c r="A9" i="4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K8" i="4"/>
  <c r="J8" i="4"/>
  <c r="I8" i="4"/>
  <c r="H8" i="4"/>
  <c r="G8" i="4"/>
  <c r="F8" i="4"/>
  <c r="E8" i="4"/>
  <c r="D8" i="4"/>
  <c r="C8" i="4"/>
  <c r="B8" i="4"/>
  <c r="K7" i="4"/>
  <c r="J7" i="4"/>
  <c r="I7" i="4"/>
  <c r="H7" i="4"/>
  <c r="G7" i="4"/>
  <c r="F7" i="4"/>
  <c r="E7" i="4"/>
  <c r="D7" i="4"/>
  <c r="C7" i="4"/>
  <c r="B7" i="4"/>
  <c r="K6" i="4"/>
  <c r="I6" i="4"/>
  <c r="H6" i="4"/>
  <c r="G6" i="4"/>
  <c r="F6" i="4"/>
  <c r="E6" i="4"/>
  <c r="D6" i="4"/>
  <c r="C6" i="4"/>
  <c r="B6" i="4"/>
  <c r="D76" i="4" l="1"/>
  <c r="J76" i="3"/>
  <c r="G76" i="3"/>
  <c r="J75" i="3"/>
  <c r="G75" i="3"/>
  <c r="K6" i="3" l="1"/>
  <c r="J7" i="3"/>
  <c r="K7" i="3"/>
  <c r="J8" i="3"/>
  <c r="K8" i="3"/>
  <c r="J9" i="3"/>
  <c r="K9" i="3"/>
  <c r="J10" i="3"/>
  <c r="K10" i="3"/>
  <c r="J11" i="3"/>
  <c r="K11" i="3"/>
  <c r="J12" i="3"/>
  <c r="K12" i="3"/>
  <c r="J13" i="3"/>
  <c r="K13" i="3"/>
  <c r="J14" i="3"/>
  <c r="K14" i="3"/>
  <c r="J15" i="3"/>
  <c r="K15" i="3"/>
  <c r="J16" i="3"/>
  <c r="K16" i="3"/>
  <c r="J17" i="3"/>
  <c r="K17" i="3"/>
  <c r="J18" i="3"/>
  <c r="K18" i="3"/>
  <c r="J19" i="3"/>
  <c r="K19" i="3"/>
  <c r="J20" i="3"/>
  <c r="K20" i="3"/>
  <c r="J21" i="3"/>
  <c r="K21" i="3"/>
  <c r="J22" i="3"/>
  <c r="K22" i="3"/>
  <c r="J23" i="3"/>
  <c r="K23" i="3"/>
  <c r="J24" i="3"/>
  <c r="K24" i="3"/>
  <c r="J25" i="3"/>
  <c r="K25" i="3"/>
  <c r="J26" i="3"/>
  <c r="K26" i="3"/>
  <c r="J27" i="3"/>
  <c r="K27" i="3"/>
  <c r="B6" i="3"/>
  <c r="C6" i="3"/>
  <c r="D6" i="3"/>
  <c r="E6" i="3"/>
  <c r="F6" i="3"/>
  <c r="G6" i="3"/>
  <c r="H6" i="3"/>
  <c r="I6" i="3"/>
  <c r="B7" i="3"/>
  <c r="C7" i="3"/>
  <c r="D7" i="3"/>
  <c r="E7" i="3"/>
  <c r="F7" i="3"/>
  <c r="G7" i="3"/>
  <c r="H7" i="3"/>
  <c r="I7" i="3"/>
  <c r="B8" i="3"/>
  <c r="C8" i="3"/>
  <c r="D8" i="3"/>
  <c r="E8" i="3"/>
  <c r="F8" i="3"/>
  <c r="G8" i="3"/>
  <c r="H8" i="3"/>
  <c r="I8" i="3"/>
  <c r="A9" i="3"/>
  <c r="B9" i="3"/>
  <c r="C9" i="3"/>
  <c r="D9" i="3"/>
  <c r="E9" i="3"/>
  <c r="F9" i="3"/>
  <c r="G9" i="3"/>
  <c r="H9" i="3"/>
  <c r="I9" i="3"/>
  <c r="A10" i="3"/>
  <c r="A11" i="3" s="1"/>
  <c r="A12" i="3" s="1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C13" i="3" l="1"/>
  <c r="D13" i="3"/>
  <c r="E13" i="3"/>
  <c r="C14" i="3"/>
  <c r="D14" i="3"/>
  <c r="E14" i="3"/>
  <c r="F14" i="3"/>
  <c r="F15" i="3"/>
  <c r="G15" i="3"/>
  <c r="H15" i="3"/>
  <c r="I15" i="3"/>
  <c r="C16" i="3"/>
  <c r="I16" i="3"/>
  <c r="C17" i="3"/>
  <c r="D17" i="3"/>
  <c r="E17" i="3"/>
  <c r="D18" i="3"/>
  <c r="E18" i="3"/>
  <c r="F18" i="3"/>
  <c r="G18" i="3"/>
  <c r="H18" i="3"/>
  <c r="G19" i="3"/>
  <c r="H19" i="3"/>
  <c r="I19" i="3"/>
  <c r="C20" i="3"/>
  <c r="D20" i="3"/>
  <c r="C21" i="3"/>
  <c r="D21" i="3"/>
  <c r="E21" i="3"/>
  <c r="F21" i="3"/>
  <c r="E22" i="3"/>
  <c r="F22" i="3"/>
  <c r="G22" i="3"/>
  <c r="H22" i="3"/>
  <c r="I22" i="3"/>
  <c r="C23" i="3"/>
  <c r="H23" i="3"/>
  <c r="I23" i="3"/>
  <c r="C24" i="3"/>
  <c r="D24" i="3"/>
  <c r="D25" i="3"/>
  <c r="E25" i="3"/>
  <c r="F25" i="3"/>
  <c r="G25" i="3"/>
  <c r="H25" i="3"/>
  <c r="I25" i="3"/>
  <c r="G26" i="3"/>
  <c r="H26" i="3"/>
  <c r="I26" i="3"/>
  <c r="B14" i="3"/>
  <c r="B16" i="3"/>
  <c r="B18" i="3"/>
  <c r="B19" i="3"/>
  <c r="B21" i="3"/>
  <c r="B23" i="3"/>
  <c r="B24" i="3"/>
  <c r="B25" i="3"/>
  <c r="B26" i="3"/>
  <c r="D75" i="3"/>
  <c r="A55" i="3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32" i="3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I27" i="3"/>
  <c r="H27" i="3"/>
  <c r="G27" i="3"/>
  <c r="F27" i="3"/>
  <c r="E27" i="3"/>
  <c r="D27" i="3"/>
  <c r="C27" i="3"/>
  <c r="F26" i="3"/>
  <c r="E26" i="3"/>
  <c r="D26" i="3"/>
  <c r="C26" i="3"/>
  <c r="C25" i="3"/>
  <c r="I24" i="3"/>
  <c r="H24" i="3"/>
  <c r="G24" i="3"/>
  <c r="F24" i="3"/>
  <c r="E24" i="3"/>
  <c r="G23" i="3"/>
  <c r="F23" i="3"/>
  <c r="E23" i="3"/>
  <c r="D23" i="3"/>
  <c r="D22" i="3"/>
  <c r="C22" i="3"/>
  <c r="B22" i="3"/>
  <c r="I21" i="3"/>
  <c r="H21" i="3"/>
  <c r="G21" i="3"/>
  <c r="I20" i="3"/>
  <c r="H20" i="3"/>
  <c r="G20" i="3"/>
  <c r="F20" i="3"/>
  <c r="E20" i="3"/>
  <c r="B20" i="3"/>
  <c r="F19" i="3"/>
  <c r="E19" i="3"/>
  <c r="D19" i="3"/>
  <c r="C19" i="3"/>
  <c r="I18" i="3"/>
  <c r="C18" i="3"/>
  <c r="I17" i="3"/>
  <c r="H17" i="3"/>
  <c r="G17" i="3"/>
  <c r="F17" i="3"/>
  <c r="B17" i="3"/>
  <c r="H16" i="3"/>
  <c r="G16" i="3"/>
  <c r="F16" i="3"/>
  <c r="E16" i="3"/>
  <c r="D16" i="3"/>
  <c r="E15" i="3"/>
  <c r="D15" i="3"/>
  <c r="C15" i="3"/>
  <c r="B15" i="3"/>
  <c r="I14" i="3"/>
  <c r="H14" i="3"/>
  <c r="G14" i="3"/>
  <c r="I13" i="3"/>
  <c r="H13" i="3"/>
  <c r="G13" i="3"/>
  <c r="F13" i="3"/>
  <c r="B13" i="3"/>
  <c r="A13" i="3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D76" i="3" l="1"/>
</calcChain>
</file>

<file path=xl/sharedStrings.xml><?xml version="1.0" encoding="utf-8"?>
<sst xmlns="http://schemas.openxmlformats.org/spreadsheetml/2006/main" count="341" uniqueCount="33">
  <si>
    <t xml:space="preserve"> </t>
  </si>
  <si>
    <t>Edad                  (x)</t>
  </si>
  <si>
    <t>Ambos sexos</t>
  </si>
  <si>
    <t>100 +</t>
  </si>
  <si>
    <t>Hombres</t>
  </si>
  <si>
    <t>Mujeres</t>
  </si>
  <si>
    <t>Hombres:</t>
  </si>
  <si>
    <t>Mujeres:</t>
  </si>
  <si>
    <r>
      <t>f</t>
    </r>
    <r>
      <rPr>
        <vertAlign val="subscript"/>
        <sz val="10"/>
        <rFont val="Arial"/>
        <family val="2"/>
      </rPr>
      <t xml:space="preserve">0 </t>
    </r>
    <r>
      <rPr>
        <sz val="10"/>
        <rFont val="Arial"/>
        <family val="2"/>
      </rPr>
      <t xml:space="preserve"> =</t>
    </r>
  </si>
  <si>
    <r>
      <t>4</t>
    </r>
    <r>
      <rPr>
        <sz val="10"/>
        <rFont val="Arial"/>
        <family val="2"/>
      </rPr>
      <t>k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=</t>
    </r>
  </si>
  <si>
    <t>ω</t>
  </si>
  <si>
    <t>n</t>
  </si>
  <si>
    <t>m(x,1)</t>
  </si>
  <si>
    <t>q(x,1)</t>
  </si>
  <si>
    <t>p(x,1)</t>
  </si>
  <si>
    <t>l(x,1)</t>
  </si>
  <si>
    <t>d(x,1)</t>
  </si>
  <si>
    <t>L(x- x+1)</t>
  </si>
  <si>
    <t>T(x- x+)</t>
  </si>
  <si>
    <t>P(x-x+1,1)</t>
  </si>
  <si>
    <t>e(x)</t>
  </si>
  <si>
    <t>Cuadro 4. TABLA ABREVIADA DE VIDA DE LA POBLACIÓN EN LA PROVINCIA DE COLÓN, SEGÚN SEXO: AÑO 2000</t>
  </si>
  <si>
    <t>Ambos sexos:</t>
  </si>
  <si>
    <t>Cuadro 4. TABLA ABREVIADA DE VIDA DE LA POBLACIÓN EN LA PROVINCIA DE COLÓN, SEGÚN SEXO: AÑO 2005</t>
  </si>
  <si>
    <t>Cuadro 4. TABLA ABREVIADA DE VIDA DE LA POBLACIÓN EN LA PROVINCIA DE COLÓN, SEGÚN SEXO: AÑO 2010</t>
  </si>
  <si>
    <t>Cuadro 4. TABLA ABREVIADA DE VIDA DE LA POBLACIÓN EN LA PROVINCIA DE COLÓN, SEGÚN SEXO: AÑO 2015</t>
  </si>
  <si>
    <t>Cuadro 4. TABLA ABREVIADA DE VIDA DE LA POBLACIÓN EN LA PROVINCIA DE COLÓN, SEGÚN SEXO: AÑO 2020</t>
  </si>
  <si>
    <t>Cuadro 4. TABLA ABREVIADA DE VIDA DE LA POBLACIÓN EN LA PROVINCIA DE COLÓN, SEGÚN SEXO: AÑO 2025</t>
  </si>
  <si>
    <t>Cuadro 4. TABLA ABREVIADA DE VIDA DE LA POBLACIÓN EN LA PROVINCIA DE COLÓN, SEGÚN SEXO: AÑO 2030</t>
  </si>
  <si>
    <t>Cuadro 4. TABLA ABREVIADA DE VIDA DE LA POBLACIÓN EN LA PROVINCIA DE COLÓN, SEGÚN SEXO: AÑO 2035</t>
  </si>
  <si>
    <t>Cuadro 4. TABLA ABREVIADA DE VIDA DE LA POBLACIÓN EN LA PROVINCIA DE COLÓN, SEGÚN SEXO: AÑO 2040</t>
  </si>
  <si>
    <t>Cuadro 4. TABLA ABREVIADA DE VIDA DE LA POBLACIÓN EN LA PROVINCIA DE COLÓN, SEGÚN SEXO: AÑO 2045</t>
  </si>
  <si>
    <t>Cuadro 4. TABLA ABREVIADA DE VIDA DE LA POBLACIÓN EN LA PROVINCIA DE COLÓN, SEGÚN SEXO: AÑO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</si>
</sst>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0"/>
    <numFmt numFmtId="165" formatCode="0.00000_)"/>
    <numFmt numFmtId="166" formatCode="0.000000"/>
    <numFmt numFmtId="167" formatCode="0.0000_)"/>
    <numFmt numFmtId="168" formatCode="#,##0.0000"/>
    <numFmt numFmtId="169" formatCode="0_)"/>
    <numFmt numFmtId="170" formatCode="0.0_)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4" fillId="0" borderId="0"/>
    <xf numFmtId="0" fontId="1" fillId="0" borderId="0"/>
  </cellStyleXfs>
  <cellXfs count="42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5" fillId="2" borderId="6" xfId="2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65" fontId="4" fillId="0" borderId="1" xfId="1" applyNumberFormat="1" applyFont="1" applyFill="1" applyBorder="1" applyAlignment="1" applyProtection="1"/>
    <xf numFmtId="169" fontId="4" fillId="0" borderId="1" xfId="1" applyNumberFormat="1" applyFont="1" applyFill="1" applyBorder="1" applyAlignment="1" applyProtection="1"/>
    <xf numFmtId="1" fontId="4" fillId="0" borderId="0" xfId="0" quotePrefix="1" applyNumberFormat="1" applyFont="1" applyFill="1" applyBorder="1" applyAlignment="1" applyProtection="1">
      <alignment horizontal="center"/>
    </xf>
    <xf numFmtId="1" fontId="4" fillId="0" borderId="3" xfId="0" quotePrefix="1" applyNumberFormat="1" applyFont="1" applyFill="1" applyBorder="1" applyAlignment="1" applyProtection="1">
      <alignment horizontal="center"/>
    </xf>
    <xf numFmtId="164" fontId="4" fillId="0" borderId="4" xfId="0" applyNumberFormat="1" applyFont="1" applyFill="1" applyBorder="1"/>
    <xf numFmtId="3" fontId="4" fillId="0" borderId="4" xfId="0" applyNumberFormat="1" applyFont="1" applyFill="1" applyBorder="1"/>
    <xf numFmtId="166" fontId="4" fillId="0" borderId="4" xfId="0" applyNumberFormat="1" applyFont="1" applyFill="1" applyBorder="1"/>
    <xf numFmtId="2" fontId="4" fillId="0" borderId="5" xfId="0" applyNumberFormat="1" applyFont="1" applyFill="1" applyBorder="1"/>
    <xf numFmtId="0" fontId="4" fillId="0" borderId="0" xfId="1" applyFont="1" applyFill="1" applyBorder="1" applyAlignment="1" applyProtection="1">
      <alignment horizontal="center"/>
    </xf>
    <xf numFmtId="167" fontId="4" fillId="0" borderId="0" xfId="1" applyNumberFormat="1" applyFont="1" applyFill="1" applyBorder="1" applyAlignment="1" applyProtection="1">
      <alignment horizontal="center" vertical="center" wrapText="1"/>
    </xf>
    <xf numFmtId="3" fontId="4" fillId="0" borderId="0" xfId="1" applyNumberFormat="1" applyFont="1" applyFill="1" applyBorder="1" applyAlignment="1" applyProtection="1">
      <alignment horizontal="center"/>
    </xf>
    <xf numFmtId="168" fontId="4" fillId="0" borderId="0" xfId="1" applyNumberFormat="1" applyFont="1" applyFill="1" applyBorder="1" applyAlignment="1" applyProtection="1">
      <alignment horizontal="center" vertical="center" wrapText="1"/>
    </xf>
    <xf numFmtId="0" fontId="7" fillId="0" borderId="0" xfId="1" applyFont="1" applyFill="1" applyBorder="1" applyAlignment="1" applyProtection="1">
      <alignment horizontal="center" vertical="center" wrapText="1"/>
    </xf>
    <xf numFmtId="3" fontId="7" fillId="0" borderId="0" xfId="1" applyNumberFormat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3" fontId="4" fillId="0" borderId="0" xfId="1" applyNumberFormat="1" applyFont="1" applyFill="1" applyBorder="1" applyAlignment="1">
      <alignment horizontal="left"/>
    </xf>
    <xf numFmtId="0" fontId="4" fillId="0" borderId="0" xfId="1" applyFont="1" applyFill="1" applyBorder="1"/>
    <xf numFmtId="3" fontId="4" fillId="0" borderId="0" xfId="1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/>
    <xf numFmtId="2" fontId="4" fillId="0" borderId="4" xfId="0" applyNumberFormat="1" applyFont="1" applyFill="1" applyBorder="1"/>
    <xf numFmtId="0" fontId="5" fillId="2" borderId="7" xfId="2" applyNumberFormat="1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Border="1"/>
    <xf numFmtId="170" fontId="4" fillId="0" borderId="2" xfId="1" applyNumberFormat="1" applyFont="1" applyFill="1" applyBorder="1" applyAlignment="1" applyProtection="1"/>
    <xf numFmtId="165" fontId="4" fillId="0" borderId="2" xfId="1" applyNumberFormat="1" applyFont="1" applyFill="1" applyBorder="1" applyAlignment="1" applyProtection="1"/>
    <xf numFmtId="169" fontId="4" fillId="0" borderId="1" xfId="1" applyNumberFormat="1" applyFont="1" applyFill="1" applyBorder="1" applyAlignment="1" applyProtection="1">
      <alignment horizontal="right"/>
    </xf>
    <xf numFmtId="169" fontId="4" fillId="0" borderId="2" xfId="1" applyNumberFormat="1" applyFont="1" applyFill="1" applyBorder="1" applyAlignment="1" applyProtection="1">
      <alignment horizontal="right"/>
    </xf>
    <xf numFmtId="0" fontId="0" fillId="0" borderId="1" xfId="0" applyBorder="1" applyAlignment="1">
      <alignment horizontal="right"/>
    </xf>
    <xf numFmtId="2" fontId="4" fillId="0" borderId="8" xfId="0" applyNumberFormat="1" applyFont="1" applyFill="1" applyBorder="1"/>
    <xf numFmtId="0" fontId="4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 applyProtection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6" fillId="0" borderId="0" xfId="1" applyFont="1" applyFill="1" applyAlignment="1">
      <alignment horizontal="center" vertical="center"/>
    </xf>
    <xf numFmtId="37" fontId="6" fillId="0" borderId="0" xfId="1" applyNumberFormat="1" applyFont="1" applyFill="1" applyBorder="1" applyAlignment="1" applyProtection="1">
      <alignment horizontal="center" vertical="center"/>
    </xf>
  </cellXfs>
  <cellStyles count="5">
    <cellStyle name="Normal" xfId="0" builtinId="0"/>
    <cellStyle name="Normal 2" xfId="3"/>
    <cellStyle name="Normal 3" xfId="4"/>
    <cellStyle name="Normal_Interpolación 1995-2005" xfId="1"/>
    <cellStyle name="Normal_tabla_completa_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topLeftCell="A49" zoomScale="85" zoomScaleNormal="98" zoomScaleSheetLayoutView="85" workbookViewId="0">
      <selection activeCell="L80" sqref="L8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 t="s">
        <v>0</v>
      </c>
      <c r="B3" s="40"/>
      <c r="C3" s="40"/>
      <c r="D3" s="40"/>
      <c r="E3" s="40"/>
      <c r="F3" s="40"/>
      <c r="G3" s="40"/>
      <c r="H3" s="40"/>
      <c r="I3" s="40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1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1.1680687294734328E-2</v>
      </c>
      <c r="D6" s="7">
        <f t="shared" si="0"/>
        <v>1.15432794685413E-2</v>
      </c>
      <c r="E6" s="7">
        <f t="shared" si="0"/>
        <v>0.98845672053145872</v>
      </c>
      <c r="F6" s="32">
        <f t="shared" si="0"/>
        <v>100000</v>
      </c>
      <c r="G6" s="32">
        <f t="shared" si="0"/>
        <v>1154.3279468541298</v>
      </c>
      <c r="H6" s="32">
        <f t="shared" si="0"/>
        <v>98989.33426807959</v>
      </c>
      <c r="I6" s="33">
        <f t="shared" si="0"/>
        <v>7373743.9140962418</v>
      </c>
      <c r="J6" s="31"/>
      <c r="K6" s="30">
        <f t="shared" ref="K6:K27" si="1">+K29*0.5122+K52*0.4878</f>
        <v>73.737439140962422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1.1848038902672058E-3</v>
      </c>
      <c r="D7" s="7">
        <f t="shared" si="0"/>
        <v>4.7241657859814169E-3</v>
      </c>
      <c r="E7" s="7">
        <f t="shared" si="0"/>
        <v>0.99527583421401866</v>
      </c>
      <c r="F7" s="32">
        <f t="shared" si="0"/>
        <v>98845.67205314587</v>
      </c>
      <c r="G7" s="32">
        <f t="shared" si="0"/>
        <v>467.53999150747268</v>
      </c>
      <c r="H7" s="32">
        <f t="shared" si="0"/>
        <v>394208.79895139369</v>
      </c>
      <c r="I7" s="33">
        <f t="shared" si="0"/>
        <v>7274754.5798281627</v>
      </c>
      <c r="J7" s="31">
        <f t="shared" ref="J7:J27" si="2">+J30*0.5122+J53*0.4878</f>
        <v>0.98639626643894651</v>
      </c>
      <c r="K7" s="30">
        <f t="shared" si="1"/>
        <v>73.596920518290261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3.7227486804732664E-4</v>
      </c>
      <c r="D8" s="7">
        <f t="shared" si="0"/>
        <v>1.8594257701080854E-3</v>
      </c>
      <c r="E8" s="7">
        <f t="shared" si="0"/>
        <v>0.99814057422989189</v>
      </c>
      <c r="F8" s="32">
        <f t="shared" si="0"/>
        <v>98378.132061638404</v>
      </c>
      <c r="G8" s="32">
        <f t="shared" si="0"/>
        <v>183.08056829054433</v>
      </c>
      <c r="H8" s="32">
        <f t="shared" si="0"/>
        <v>491402.71850512637</v>
      </c>
      <c r="I8" s="33">
        <f t="shared" si="0"/>
        <v>6880545.7808767688</v>
      </c>
      <c r="J8" s="31">
        <f t="shared" si="2"/>
        <v>0.99636245828085146</v>
      </c>
      <c r="K8" s="30">
        <f t="shared" si="1"/>
        <v>69.939345164006454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5.6947763980832425E-4</v>
      </c>
      <c r="D9" s="7">
        <f t="shared" si="0"/>
        <v>2.843670455504127E-3</v>
      </c>
      <c r="E9" s="7">
        <f t="shared" si="0"/>
        <v>0.99715632954449585</v>
      </c>
      <c r="F9" s="32">
        <f t="shared" si="0"/>
        <v>98195.051493347855</v>
      </c>
      <c r="G9" s="32">
        <f t="shared" si="0"/>
        <v>279.44672035849885</v>
      </c>
      <c r="H9" s="32">
        <f t="shared" si="0"/>
        <v>490376.24965369492</v>
      </c>
      <c r="I9" s="33">
        <f t="shared" si="0"/>
        <v>6389143.0623716423</v>
      </c>
      <c r="J9" s="31">
        <f t="shared" si="2"/>
        <v>0.99791297132146772</v>
      </c>
      <c r="K9" s="30">
        <f t="shared" si="1"/>
        <v>65.065356927089681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1.3011301130622229E-3</v>
      </c>
      <c r="D10" s="7">
        <f t="shared" si="0"/>
        <v>6.4868824502105002E-3</v>
      </c>
      <c r="E10" s="7">
        <f t="shared" si="0"/>
        <v>0.99351311754978955</v>
      </c>
      <c r="F10" s="32">
        <f t="shared" si="0"/>
        <v>97915.604772989347</v>
      </c>
      <c r="G10" s="32">
        <f t="shared" si="0"/>
        <v>635.0589123264856</v>
      </c>
      <c r="H10" s="32">
        <f t="shared" si="0"/>
        <v>488167.00876379013</v>
      </c>
      <c r="I10" s="33">
        <f t="shared" si="0"/>
        <v>5898766.8127179472</v>
      </c>
      <c r="J10" s="31">
        <f t="shared" si="2"/>
        <v>0.99549570854486613</v>
      </c>
      <c r="K10" s="30">
        <f t="shared" si="1"/>
        <v>60.24290971021577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2.1378354779369845E-3</v>
      </c>
      <c r="D11" s="7">
        <f t="shared" si="0"/>
        <v>1.0632000507277597E-2</v>
      </c>
      <c r="E11" s="7">
        <f t="shared" si="0"/>
        <v>0.98936799949272247</v>
      </c>
      <c r="F11" s="32">
        <f t="shared" si="0"/>
        <v>97280.545860662867</v>
      </c>
      <c r="G11" s="32">
        <f t="shared" si="0"/>
        <v>1033.5796053643976</v>
      </c>
      <c r="H11" s="32">
        <f t="shared" si="0"/>
        <v>483946.98361350445</v>
      </c>
      <c r="I11" s="33">
        <f t="shared" si="0"/>
        <v>5410599.803954157</v>
      </c>
      <c r="J11" s="31">
        <f t="shared" si="2"/>
        <v>0.99135154626010979</v>
      </c>
      <c r="K11" s="30">
        <f t="shared" si="1"/>
        <v>55.61802217884096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2.6596827512570223E-3</v>
      </c>
      <c r="D12" s="7">
        <f t="shared" si="0"/>
        <v>1.3206442335296645E-2</v>
      </c>
      <c r="E12" s="7">
        <f t="shared" si="0"/>
        <v>0.98679355766470334</v>
      </c>
      <c r="F12" s="32">
        <f t="shared" si="0"/>
        <v>96246.966255298466</v>
      </c>
      <c r="G12" s="32">
        <f t="shared" si="0"/>
        <v>1269.3112422680638</v>
      </c>
      <c r="H12" s="32">
        <f t="shared" si="0"/>
        <v>478122.00494075153</v>
      </c>
      <c r="I12" s="33">
        <f t="shared" si="0"/>
        <v>4926652.820340652</v>
      </c>
      <c r="J12" s="31">
        <f t="shared" si="2"/>
        <v>0.98795120988736573</v>
      </c>
      <c r="K12" s="30">
        <f t="shared" si="1"/>
        <v>51.187405200268209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2.8959151333110833E-3</v>
      </c>
      <c r="D13" s="7">
        <f t="shared" si="0"/>
        <v>1.4372400475754738E-2</v>
      </c>
      <c r="E13" s="7">
        <f t="shared" si="0"/>
        <v>0.98562759952424528</v>
      </c>
      <c r="F13" s="32">
        <f t="shared" si="0"/>
        <v>94977.655013030395</v>
      </c>
      <c r="G13" s="32">
        <f t="shared" si="0"/>
        <v>1362.8298523934436</v>
      </c>
      <c r="H13" s="32">
        <f t="shared" si="0"/>
        <v>471505.65338421334</v>
      </c>
      <c r="I13" s="33">
        <f t="shared" si="0"/>
        <v>4448530.815399901</v>
      </c>
      <c r="J13" s="31">
        <f t="shared" si="2"/>
        <v>0.9861394993491035</v>
      </c>
      <c r="K13" s="30">
        <f t="shared" si="1"/>
        <v>46.838807496506888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3.1371704583522775E-3</v>
      </c>
      <c r="D14" s="7">
        <f t="shared" si="0"/>
        <v>1.5564463021082133E-2</v>
      </c>
      <c r="E14" s="7">
        <f t="shared" si="0"/>
        <v>0.98443553697891784</v>
      </c>
      <c r="F14" s="32">
        <f t="shared" si="0"/>
        <v>93614.825160636974</v>
      </c>
      <c r="G14" s="32">
        <f t="shared" si="0"/>
        <v>1455.5054162786951</v>
      </c>
      <c r="H14" s="32">
        <f t="shared" si="0"/>
        <v>464491.31746523111</v>
      </c>
      <c r="I14" s="33">
        <f t="shared" si="0"/>
        <v>3977025.1620156877</v>
      </c>
      <c r="J14" s="31">
        <f t="shared" si="2"/>
        <v>0.98510272036321611</v>
      </c>
      <c r="K14" s="30">
        <f t="shared" si="1"/>
        <v>42.485778647610822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3.666801888209786E-3</v>
      </c>
      <c r="D15" s="7">
        <f t="shared" si="0"/>
        <v>1.817198337319869E-2</v>
      </c>
      <c r="E15" s="7">
        <f t="shared" si="0"/>
        <v>0.98182801662680141</v>
      </c>
      <c r="F15" s="32">
        <f t="shared" si="0"/>
        <v>92159.319744358276</v>
      </c>
      <c r="G15" s="32">
        <f t="shared" si="0"/>
        <v>1673.8552529621561</v>
      </c>
      <c r="H15" s="32">
        <f t="shared" si="0"/>
        <v>456734.22104922286</v>
      </c>
      <c r="I15" s="33">
        <f t="shared" si="0"/>
        <v>3512533.8445504569</v>
      </c>
      <c r="J15" s="31">
        <f t="shared" si="2"/>
        <v>0.98328687488323063</v>
      </c>
      <c r="K15" s="30">
        <f t="shared" si="1"/>
        <v>38.117837907830634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4.668515539891234E-3</v>
      </c>
      <c r="D16" s="7">
        <f t="shared" si="4"/>
        <v>2.308402922088653E-2</v>
      </c>
      <c r="E16" s="7">
        <f t="shared" si="4"/>
        <v>0.97691597077911352</v>
      </c>
      <c r="F16" s="32">
        <f t="shared" si="4"/>
        <v>90485.464491396124</v>
      </c>
      <c r="G16" s="32">
        <f t="shared" si="4"/>
        <v>2088.289738843654</v>
      </c>
      <c r="H16" s="32">
        <f t="shared" si="4"/>
        <v>447418.85072085366</v>
      </c>
      <c r="I16" s="33">
        <f t="shared" si="4"/>
        <v>3055799.6235012338</v>
      </c>
      <c r="J16" s="31">
        <f t="shared" si="2"/>
        <v>0.97959752063950889</v>
      </c>
      <c r="K16" s="30">
        <f t="shared" si="1"/>
        <v>33.775972134524707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6.3688467805003042E-3</v>
      </c>
      <c r="D17" s="7">
        <f t="shared" si="4"/>
        <v>3.1369358349345275E-2</v>
      </c>
      <c r="E17" s="7">
        <f t="shared" si="4"/>
        <v>0.96863064165065471</v>
      </c>
      <c r="F17" s="32">
        <f t="shared" si="4"/>
        <v>88397.17475255247</v>
      </c>
      <c r="G17" s="32">
        <f t="shared" si="4"/>
        <v>2772.4100594879837</v>
      </c>
      <c r="H17" s="32">
        <f t="shared" si="4"/>
        <v>435397.73375414015</v>
      </c>
      <c r="I17" s="33">
        <f t="shared" si="4"/>
        <v>2608380.7727803802</v>
      </c>
      <c r="J17" s="31">
        <f t="shared" si="2"/>
        <v>0.9731264146130485</v>
      </c>
      <c r="K17" s="30">
        <f t="shared" si="1"/>
        <v>29.512752910499799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9.1408130803956392E-3</v>
      </c>
      <c r="D18" s="7">
        <f t="shared" si="4"/>
        <v>4.4735287444627611E-2</v>
      </c>
      <c r="E18" s="7">
        <f t="shared" si="4"/>
        <v>0.95526471255537238</v>
      </c>
      <c r="F18" s="32">
        <f t="shared" si="4"/>
        <v>85624.76469306447</v>
      </c>
      <c r="G18" s="32">
        <f t="shared" si="4"/>
        <v>3830.3559311986155</v>
      </c>
      <c r="H18" s="32">
        <f t="shared" si="4"/>
        <v>419049.3352774012</v>
      </c>
      <c r="I18" s="33">
        <f t="shared" si="4"/>
        <v>2172983.0390262399</v>
      </c>
      <c r="J18" s="31">
        <f t="shared" si="2"/>
        <v>0.96244807996681958</v>
      </c>
      <c r="K18" s="30">
        <f t="shared" si="1"/>
        <v>25.383744976750535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1.3353241748737348E-2</v>
      </c>
      <c r="D19" s="7">
        <f t="shared" si="4"/>
        <v>6.4716600832552207E-2</v>
      </c>
      <c r="E19" s="7">
        <f t="shared" si="4"/>
        <v>0.93528339916744774</v>
      </c>
      <c r="F19" s="32">
        <f t="shared" si="4"/>
        <v>81794.408761865867</v>
      </c>
      <c r="G19" s="32">
        <f t="shared" si="4"/>
        <v>5292.8205206106104</v>
      </c>
      <c r="H19" s="32">
        <f t="shared" si="4"/>
        <v>396419.45816315134</v>
      </c>
      <c r="I19" s="33">
        <f t="shared" si="4"/>
        <v>1753933.7037488392</v>
      </c>
      <c r="J19" s="31">
        <f t="shared" si="2"/>
        <v>0.94599347842881298</v>
      </c>
      <c r="K19" s="30">
        <f t="shared" si="1"/>
        <v>21.449299714261759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1.9958396296189364E-2</v>
      </c>
      <c r="D20" s="7">
        <f t="shared" si="4"/>
        <v>9.5276809624558673E-2</v>
      </c>
      <c r="E20" s="7">
        <f t="shared" si="4"/>
        <v>0.90472319037544136</v>
      </c>
      <c r="F20" s="32">
        <f t="shared" si="4"/>
        <v>76501.588241255246</v>
      </c>
      <c r="G20" s="32">
        <f t="shared" si="4"/>
        <v>7288.9165012270878</v>
      </c>
      <c r="H20" s="32">
        <f t="shared" si="4"/>
        <v>365201.52494926006</v>
      </c>
      <c r="I20" s="33">
        <f t="shared" si="4"/>
        <v>1357514.2455856879</v>
      </c>
      <c r="J20" s="31">
        <f t="shared" si="2"/>
        <v>0.92124447163089074</v>
      </c>
      <c r="K20" s="30">
        <f t="shared" si="1"/>
        <v>17.751863211293546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3.02936518665659E-2</v>
      </c>
      <c r="D21" s="7">
        <f t="shared" si="4"/>
        <v>0.14123251252989336</v>
      </c>
      <c r="E21" s="7">
        <f t="shared" si="4"/>
        <v>0.85876748747010667</v>
      </c>
      <c r="F21" s="32">
        <f t="shared" si="4"/>
        <v>69212.671740028163</v>
      </c>
      <c r="G21" s="32">
        <f t="shared" si="4"/>
        <v>9777.1707630722067</v>
      </c>
      <c r="H21" s="32">
        <f t="shared" si="4"/>
        <v>322677.43902920897</v>
      </c>
      <c r="I21" s="33">
        <f t="shared" si="4"/>
        <v>992312.72063642798</v>
      </c>
      <c r="J21" s="31">
        <f t="shared" si="2"/>
        <v>0.88357387296326451</v>
      </c>
      <c r="K21" s="30">
        <f t="shared" si="1"/>
        <v>14.344778965807391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4.7095753886905352E-2</v>
      </c>
      <c r="D22" s="7">
        <f t="shared" si="4"/>
        <v>0.21147600847555223</v>
      </c>
      <c r="E22" s="7">
        <f t="shared" si="4"/>
        <v>0.78852399152444774</v>
      </c>
      <c r="F22" s="32">
        <f t="shared" si="4"/>
        <v>59435.500976955955</v>
      </c>
      <c r="G22" s="32">
        <f t="shared" si="4"/>
        <v>12575.847126493549</v>
      </c>
      <c r="H22" s="32">
        <f t="shared" si="4"/>
        <v>266920.6483424984</v>
      </c>
      <c r="I22" s="33">
        <f t="shared" si="4"/>
        <v>669635.2816072189</v>
      </c>
      <c r="J22" s="31">
        <f t="shared" si="2"/>
        <v>0.82727080349622661</v>
      </c>
      <c r="K22" s="30">
        <f t="shared" si="1"/>
        <v>11.273711239954693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7.5547495693543243E-2</v>
      </c>
      <c r="D23" s="7">
        <f t="shared" si="4"/>
        <v>0.31801727625195153</v>
      </c>
      <c r="E23" s="7">
        <f t="shared" si="4"/>
        <v>0.68198272374804847</v>
      </c>
      <c r="F23" s="32">
        <f t="shared" si="4"/>
        <v>46859.653850462404</v>
      </c>
      <c r="G23" s="32">
        <f t="shared" si="4"/>
        <v>14904.131800515226</v>
      </c>
      <c r="H23" s="32">
        <f t="shared" si="4"/>
        <v>197497.35873282596</v>
      </c>
      <c r="I23" s="33">
        <f t="shared" si="4"/>
        <v>402714.63326472044</v>
      </c>
      <c r="J23" s="31">
        <f t="shared" si="2"/>
        <v>0.74004744211944518</v>
      </c>
      <c r="K23" s="30">
        <f t="shared" si="1"/>
        <v>8.5950802437103917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0.11658393973947201</v>
      </c>
      <c r="D24" s="7">
        <f t="shared" si="4"/>
        <v>0.44772056292891205</v>
      </c>
      <c r="E24" s="7">
        <f t="shared" si="4"/>
        <v>0.55227943707108795</v>
      </c>
      <c r="F24" s="32">
        <f t="shared" si="4"/>
        <v>31955.522049947176</v>
      </c>
      <c r="G24" s="32">
        <f t="shared" si="4"/>
        <v>14266.129962709118</v>
      </c>
      <c r="H24" s="32">
        <f t="shared" si="4"/>
        <v>123217.93750595329</v>
      </c>
      <c r="I24" s="33">
        <f t="shared" si="4"/>
        <v>205217.27453189454</v>
      </c>
      <c r="J24" s="31">
        <f t="shared" si="2"/>
        <v>0.62352524458571246</v>
      </c>
      <c r="K24" s="30">
        <f t="shared" si="1"/>
        <v>6.4036528951942335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0.18260988200144518</v>
      </c>
      <c r="D25" s="7">
        <f t="shared" si="4"/>
        <v>0.6092005179219262</v>
      </c>
      <c r="E25" s="7">
        <f t="shared" si="4"/>
        <v>0.39079948207807375</v>
      </c>
      <c r="F25" s="32">
        <f t="shared" si="4"/>
        <v>17689.392087238062</v>
      </c>
      <c r="G25" s="32">
        <f t="shared" si="4"/>
        <v>10672.935103233563</v>
      </c>
      <c r="H25" s="32">
        <f t="shared" si="4"/>
        <v>59791.129187815794</v>
      </c>
      <c r="I25" s="33">
        <f t="shared" si="4"/>
        <v>81999.337025941204</v>
      </c>
      <c r="J25" s="31">
        <f t="shared" si="2"/>
        <v>0.48247130241361852</v>
      </c>
      <c r="K25" s="30">
        <f t="shared" si="1"/>
        <v>4.5857571773929591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0.28779644455722997</v>
      </c>
      <c r="D26" s="7">
        <f t="shared" si="5"/>
        <v>0.77561409999619646</v>
      </c>
      <c r="E26" s="7">
        <f t="shared" si="5"/>
        <v>0.22438590000380351</v>
      </c>
      <c r="F26" s="32">
        <f t="shared" si="5"/>
        <v>7016.4569840044969</v>
      </c>
      <c r="G26" s="32">
        <f t="shared" si="5"/>
        <v>5329.3175467248911</v>
      </c>
      <c r="H26" s="32">
        <f t="shared" si="5"/>
        <v>19690.120594308974</v>
      </c>
      <c r="I26" s="33">
        <f t="shared" si="5"/>
        <v>22208.207838125421</v>
      </c>
      <c r="J26" s="31">
        <f t="shared" si="2"/>
        <v>0.32005373669209458</v>
      </c>
      <c r="K26" s="30">
        <f t="shared" si="1"/>
        <v>3.0821927652221435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0.6495498661314365</v>
      </c>
      <c r="D27" s="7">
        <f t="shared" si="6"/>
        <v>1</v>
      </c>
      <c r="E27" s="7">
        <f t="shared" si="6"/>
        <v>0</v>
      </c>
      <c r="F27" s="32">
        <f t="shared" si="6"/>
        <v>1687.1394372796062</v>
      </c>
      <c r="G27" s="32">
        <f t="shared" si="6"/>
        <v>1687.1394372796062</v>
      </c>
      <c r="H27" s="32">
        <f t="shared" si="6"/>
        <v>2518.0872438164465</v>
      </c>
      <c r="I27" s="33">
        <f t="shared" si="6"/>
        <v>2518.0872438164465</v>
      </c>
      <c r="J27" s="31">
        <f t="shared" si="2"/>
        <v>0.10883692858398149</v>
      </c>
      <c r="K27" s="30">
        <f t="shared" si="1"/>
        <v>1.5473159999994817</v>
      </c>
    </row>
    <row r="28" spans="1:11" ht="20.25" customHeight="1" x14ac:dyDescent="0.2">
      <c r="A28" s="41" t="s">
        <v>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ht="13.5" customHeight="1" x14ac:dyDescent="0.2">
      <c r="A29" s="6">
        <v>0</v>
      </c>
      <c r="B29" s="8">
        <v>1</v>
      </c>
      <c r="C29" s="7">
        <v>1.631549316675945E-2</v>
      </c>
      <c r="D29" s="7">
        <v>1.6085709707665811E-2</v>
      </c>
      <c r="E29" s="7">
        <v>0.98391429029233424</v>
      </c>
      <c r="F29" s="32">
        <v>100000</v>
      </c>
      <c r="G29" s="32">
        <v>1608.570970766581</v>
      </c>
      <c r="H29" s="32">
        <v>98591.624189688649</v>
      </c>
      <c r="I29" s="33">
        <v>7336285.693917376</v>
      </c>
      <c r="J29" s="31"/>
      <c r="K29" s="30">
        <v>73.362856939173753</v>
      </c>
    </row>
    <row r="30" spans="1:11" ht="13.5" customHeight="1" x14ac:dyDescent="0.2">
      <c r="A30" s="6">
        <v>1</v>
      </c>
      <c r="B30" s="8">
        <v>4</v>
      </c>
      <c r="C30" s="7">
        <v>8.8071582085552105E-4</v>
      </c>
      <c r="D30" s="7">
        <v>3.5151669670819745E-3</v>
      </c>
      <c r="E30" s="7">
        <v>0.99648483303291802</v>
      </c>
      <c r="F30" s="32">
        <v>98391.429029233419</v>
      </c>
      <c r="G30" s="32">
        <v>345.86230116755178</v>
      </c>
      <c r="H30" s="32">
        <v>392705.90237789031</v>
      </c>
      <c r="I30" s="33">
        <v>7237694.0697276872</v>
      </c>
      <c r="J30" s="31">
        <v>0.98259505313515794</v>
      </c>
      <c r="K30" s="30">
        <v>73.560208863083702</v>
      </c>
    </row>
    <row r="31" spans="1:11" ht="13.5" customHeight="1" x14ac:dyDescent="0.2">
      <c r="A31" s="6">
        <v>5</v>
      </c>
      <c r="B31" s="8">
        <v>5</v>
      </c>
      <c r="C31" s="7">
        <v>2.8405382215320433E-4</v>
      </c>
      <c r="D31" s="7">
        <v>1.4191791032851916E-3</v>
      </c>
      <c r="E31" s="7">
        <v>0.99858082089671485</v>
      </c>
      <c r="F31" s="32">
        <v>98045.566728065867</v>
      </c>
      <c r="G31" s="32">
        <v>139.14421947022493</v>
      </c>
      <c r="H31" s="32">
        <v>489851.60071240843</v>
      </c>
      <c r="I31" s="33">
        <v>6844988.1673497967</v>
      </c>
      <c r="J31" s="31">
        <v>0.99705692421194869</v>
      </c>
      <c r="K31" s="30">
        <v>69.814356689218826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4.2897683643074614E-4</v>
      </c>
      <c r="D32" s="7">
        <v>2.1429870919491834E-3</v>
      </c>
      <c r="E32" s="7">
        <v>0.99785701290805084</v>
      </c>
      <c r="F32" s="32">
        <v>97906.422508595642</v>
      </c>
      <c r="G32" s="32">
        <v>209.81219965484343</v>
      </c>
      <c r="H32" s="32">
        <v>489099.13505018689</v>
      </c>
      <c r="I32" s="33">
        <v>6355136.5666373884</v>
      </c>
      <c r="J32" s="31">
        <v>0.99846389057190543</v>
      </c>
      <c r="K32" s="30">
        <v>64.910313376831255</v>
      </c>
    </row>
    <row r="33" spans="1:11" ht="13.5" customHeight="1" x14ac:dyDescent="0.2">
      <c r="A33" s="9">
        <f t="shared" si="7"/>
        <v>15</v>
      </c>
      <c r="B33" s="8">
        <v>5</v>
      </c>
      <c r="C33" s="7">
        <v>1.3954742040755712E-3</v>
      </c>
      <c r="D33" s="7">
        <v>6.9570129103037632E-3</v>
      </c>
      <c r="E33" s="7">
        <v>0.99304298708969618</v>
      </c>
      <c r="F33" s="32">
        <v>97696.610308940799</v>
      </c>
      <c r="G33" s="32">
        <v>679.67657921221689</v>
      </c>
      <c r="H33" s="32">
        <v>487057.7881176006</v>
      </c>
      <c r="I33" s="33">
        <v>5866037.4315872015</v>
      </c>
      <c r="J33" s="31">
        <v>0.99582631252787468</v>
      </c>
      <c r="K33" s="30">
        <v>60.043407985572308</v>
      </c>
    </row>
    <row r="34" spans="1:11" ht="13.5" customHeight="1" x14ac:dyDescent="0.2">
      <c r="A34" s="9">
        <f t="shared" si="7"/>
        <v>20</v>
      </c>
      <c r="B34" s="8">
        <v>5</v>
      </c>
      <c r="C34" s="7">
        <v>2.6539083264732555E-3</v>
      </c>
      <c r="D34" s="7">
        <v>1.3186958320090598E-2</v>
      </c>
      <c r="E34" s="7">
        <v>0.98681304167990935</v>
      </c>
      <c r="F34" s="32">
        <v>97016.933729728582</v>
      </c>
      <c r="G34" s="32">
        <v>1279.3582614369225</v>
      </c>
      <c r="H34" s="32">
        <v>482065.73251798988</v>
      </c>
      <c r="I34" s="33">
        <v>5378979.6434696009</v>
      </c>
      <c r="J34" s="31">
        <v>0.98975058869522603</v>
      </c>
      <c r="K34" s="30">
        <v>55.443719324859863</v>
      </c>
    </row>
    <row r="35" spans="1:11" ht="13.5" customHeight="1" x14ac:dyDescent="0.2">
      <c r="A35" s="9">
        <f t="shared" si="7"/>
        <v>25</v>
      </c>
      <c r="B35" s="8">
        <v>5</v>
      </c>
      <c r="C35" s="7">
        <v>3.3297561009283058E-3</v>
      </c>
      <c r="D35" s="7">
        <v>1.6513348661799602E-2</v>
      </c>
      <c r="E35" s="7">
        <v>0.98348665133820035</v>
      </c>
      <c r="F35" s="32">
        <v>95737.575468291659</v>
      </c>
      <c r="G35" s="32">
        <v>1580.9479637432523</v>
      </c>
      <c r="H35" s="32">
        <v>474793.92358572403</v>
      </c>
      <c r="I35" s="33">
        <v>4896913.9109516107</v>
      </c>
      <c r="J35" s="31">
        <v>0.98491531664305865</v>
      </c>
      <c r="K35" s="30">
        <v>51.149341175591722</v>
      </c>
    </row>
    <row r="36" spans="1:11" ht="13.5" customHeight="1" x14ac:dyDescent="0.2">
      <c r="A36" s="9">
        <f t="shared" si="7"/>
        <v>30</v>
      </c>
      <c r="B36" s="8">
        <v>5</v>
      </c>
      <c r="C36" s="7">
        <v>3.4203312775940636E-3</v>
      </c>
      <c r="D36" s="7">
        <v>1.6955688691665659E-2</v>
      </c>
      <c r="E36" s="7">
        <v>0.98304431130833436</v>
      </c>
      <c r="F36" s="32">
        <v>94156.627504548407</v>
      </c>
      <c r="G36" s="32">
        <v>1596.4904642242473</v>
      </c>
      <c r="H36" s="32">
        <v>466764.86417633027</v>
      </c>
      <c r="I36" s="33">
        <v>4422119.9873658866</v>
      </c>
      <c r="J36" s="31">
        <v>0.98308938044371563</v>
      </c>
      <c r="K36" s="30">
        <v>46.965573264104727</v>
      </c>
    </row>
    <row r="37" spans="1:11" ht="13.5" customHeight="1" x14ac:dyDescent="0.2">
      <c r="A37" s="9">
        <f t="shared" si="7"/>
        <v>35</v>
      </c>
      <c r="B37" s="8">
        <v>5</v>
      </c>
      <c r="C37" s="7">
        <v>3.4233747036914279E-3</v>
      </c>
      <c r="D37" s="7">
        <v>1.6972270505021456E-2</v>
      </c>
      <c r="E37" s="7">
        <v>0.98302772949497852</v>
      </c>
      <c r="F37" s="32">
        <v>92560.13704032416</v>
      </c>
      <c r="G37" s="32">
        <v>1570.9556838302378</v>
      </c>
      <c r="H37" s="32">
        <v>458890.95404492971</v>
      </c>
      <c r="I37" s="33">
        <v>3955355.1231895564</v>
      </c>
      <c r="J37" s="31">
        <v>0.98313088508644464</v>
      </c>
      <c r="K37" s="30">
        <v>42.732814034905672</v>
      </c>
    </row>
    <row r="38" spans="1:11" ht="13.5" customHeight="1" x14ac:dyDescent="0.2">
      <c r="A38" s="9">
        <f t="shared" si="7"/>
        <v>40</v>
      </c>
      <c r="B38" s="8">
        <v>5</v>
      </c>
      <c r="C38" s="7">
        <v>3.8098861264540952E-3</v>
      </c>
      <c r="D38" s="7">
        <v>1.8873859069856152E-2</v>
      </c>
      <c r="E38" s="7">
        <v>0.98112614093014383</v>
      </c>
      <c r="F38" s="32">
        <v>90989.181356493922</v>
      </c>
      <c r="G38" s="32">
        <v>1717.3169858040492</v>
      </c>
      <c r="H38" s="32">
        <v>450752.8384850641</v>
      </c>
      <c r="I38" s="33">
        <v>3496464.1691446267</v>
      </c>
      <c r="J38" s="31">
        <v>0.98226568754922805</v>
      </c>
      <c r="K38" s="30">
        <v>38.42725164704521</v>
      </c>
    </row>
    <row r="39" spans="1:11" ht="13.5" customHeight="1" x14ac:dyDescent="0.2">
      <c r="A39" s="9">
        <f t="shared" si="7"/>
        <v>45</v>
      </c>
      <c r="B39" s="8">
        <v>5</v>
      </c>
      <c r="C39" s="7">
        <v>4.7455007920592755E-3</v>
      </c>
      <c r="D39" s="7">
        <v>2.3460208816074059E-2</v>
      </c>
      <c r="E39" s="7">
        <v>0.97653979118392598</v>
      </c>
      <c r="F39" s="32">
        <v>89271.864370689873</v>
      </c>
      <c r="G39" s="32">
        <v>2094.3365795366262</v>
      </c>
      <c r="H39" s="32">
        <v>441330.99356786837</v>
      </c>
      <c r="I39" s="33">
        <v>3045711.3306595627</v>
      </c>
      <c r="J39" s="31">
        <v>0.97909753613784967</v>
      </c>
      <c r="K39" s="30">
        <v>34.117259140154623</v>
      </c>
    </row>
    <row r="40" spans="1:11" ht="13.5" customHeight="1" x14ac:dyDescent="0.2">
      <c r="A40" s="9">
        <f t="shared" si="7"/>
        <v>50</v>
      </c>
      <c r="B40" s="8">
        <v>5</v>
      </c>
      <c r="C40" s="7">
        <v>6.4579305532924012E-3</v>
      </c>
      <c r="D40" s="7">
        <v>3.1800850586669212E-2</v>
      </c>
      <c r="E40" s="7">
        <v>0.96819914941333074</v>
      </c>
      <c r="F40" s="32">
        <v>87177.527791153247</v>
      </c>
      <c r="G40" s="32">
        <v>2772.3195358016674</v>
      </c>
      <c r="H40" s="32">
        <v>429289.15275935805</v>
      </c>
      <c r="I40" s="33">
        <v>2604380.3370916946</v>
      </c>
      <c r="J40" s="31">
        <v>0.97271471756116645</v>
      </c>
      <c r="K40" s="30">
        <v>29.874445893107634</v>
      </c>
    </row>
    <row r="41" spans="1:11" ht="13.5" customHeight="1" x14ac:dyDescent="0.2">
      <c r="A41" s="9">
        <f t="shared" si="7"/>
        <v>55</v>
      </c>
      <c r="B41" s="8">
        <v>5</v>
      </c>
      <c r="C41" s="7">
        <v>9.1560323761514049E-3</v>
      </c>
      <c r="D41" s="7">
        <v>4.480754472085189E-2</v>
      </c>
      <c r="E41" s="7">
        <v>0.95519245527914809</v>
      </c>
      <c r="F41" s="32">
        <v>84405.208255351579</v>
      </c>
      <c r="G41" s="32">
        <v>3781.9901435744832</v>
      </c>
      <c r="H41" s="32">
        <v>413059.93559234048</v>
      </c>
      <c r="I41" s="33">
        <v>2175091.1843323368</v>
      </c>
      <c r="J41" s="31">
        <v>0.9621951380259659</v>
      </c>
      <c r="K41" s="30">
        <v>25.769632340127881</v>
      </c>
    </row>
    <row r="42" spans="1:11" ht="13.5" customHeight="1" x14ac:dyDescent="0.2">
      <c r="A42" s="9">
        <f t="shared" si="7"/>
        <v>60</v>
      </c>
      <c r="B42" s="8">
        <v>5</v>
      </c>
      <c r="C42" s="7">
        <v>1.3462945289161907E-2</v>
      </c>
      <c r="D42" s="7">
        <v>6.5233428693864573E-2</v>
      </c>
      <c r="E42" s="7">
        <v>0.93476657130613539</v>
      </c>
      <c r="F42" s="32">
        <v>80623.218111777096</v>
      </c>
      <c r="G42" s="32">
        <v>5259.3289497645019</v>
      </c>
      <c r="H42" s="32">
        <v>390652.18173310312</v>
      </c>
      <c r="I42" s="33">
        <v>1762031.2487399965</v>
      </c>
      <c r="J42" s="31">
        <v>0.94575181001976394</v>
      </c>
      <c r="K42" s="30">
        <v>21.855134166154134</v>
      </c>
    </row>
    <row r="43" spans="1:11" ht="13.5" customHeight="1" x14ac:dyDescent="0.2">
      <c r="A43" s="9">
        <f t="shared" si="7"/>
        <v>65</v>
      </c>
      <c r="B43" s="8">
        <v>5</v>
      </c>
      <c r="C43" s="7">
        <v>1.9944495885397987E-2</v>
      </c>
      <c r="D43" s="7">
        <v>9.5202105255656713E-2</v>
      </c>
      <c r="E43" s="7">
        <v>0.90479789474434325</v>
      </c>
      <c r="F43" s="32">
        <v>75363.889162012594</v>
      </c>
      <c r="G43" s="32">
        <v>7174.8009084775695</v>
      </c>
      <c r="H43" s="32">
        <v>359738.39347478689</v>
      </c>
      <c r="I43" s="33">
        <v>1371379.0670068935</v>
      </c>
      <c r="J43" s="31">
        <v>0.92086620860231927</v>
      </c>
      <c r="K43" s="30">
        <v>18.196766146964471</v>
      </c>
    </row>
    <row r="44" spans="1:11" ht="13.5" customHeight="1" x14ac:dyDescent="0.2">
      <c r="A44" s="9">
        <f t="shared" si="7"/>
        <v>70</v>
      </c>
      <c r="B44" s="8">
        <v>5</v>
      </c>
      <c r="C44" s="7">
        <v>2.9851042801249006E-2</v>
      </c>
      <c r="D44" s="7">
        <v>0.1392867866789218</v>
      </c>
      <c r="E44" s="7">
        <v>0.8607132133210782</v>
      </c>
      <c r="F44" s="32">
        <v>68189.088253535025</v>
      </c>
      <c r="G44" s="32">
        <v>9497.8389894003049</v>
      </c>
      <c r="H44" s="32">
        <v>318174.44545029104</v>
      </c>
      <c r="I44" s="33">
        <v>1011640.6735321067</v>
      </c>
      <c r="J44" s="31">
        <v>0.88446062811638992</v>
      </c>
      <c r="K44" s="30">
        <v>14.835814636070628</v>
      </c>
    </row>
    <row r="45" spans="1:11" ht="13.5" customHeight="1" x14ac:dyDescent="0.2">
      <c r="A45" s="9">
        <f t="shared" si="7"/>
        <v>75</v>
      </c>
      <c r="B45" s="8">
        <v>5</v>
      </c>
      <c r="C45" s="7">
        <v>4.5011345678703463E-2</v>
      </c>
      <c r="D45" s="7">
        <v>0.2029478031080939</v>
      </c>
      <c r="E45" s="7">
        <v>0.7970521968919061</v>
      </c>
      <c r="F45" s="32">
        <v>58691.24926413472</v>
      </c>
      <c r="G45" s="32">
        <v>11911.260099825675</v>
      </c>
      <c r="H45" s="32">
        <v>264627.94924750127</v>
      </c>
      <c r="I45" s="33">
        <v>693466.22808181564</v>
      </c>
      <c r="J45" s="31">
        <v>0.83170711234521366</v>
      </c>
      <c r="K45" s="30">
        <v>11.815496122103875</v>
      </c>
    </row>
    <row r="46" spans="1:11" ht="13.5" customHeight="1" x14ac:dyDescent="0.2">
      <c r="A46" s="9">
        <f t="shared" si="7"/>
        <v>80</v>
      </c>
      <c r="B46" s="8">
        <v>5</v>
      </c>
      <c r="C46" s="7">
        <v>6.8973901375178018E-2</v>
      </c>
      <c r="D46" s="7">
        <v>0.2946780377528071</v>
      </c>
      <c r="E46" s="7">
        <v>0.7053219622471929</v>
      </c>
      <c r="F46" s="32">
        <v>46779.989164309045</v>
      </c>
      <c r="G46" s="32">
        <v>13785.035413036167</v>
      </c>
      <c r="H46" s="32">
        <v>199858.71667681332</v>
      </c>
      <c r="I46" s="33">
        <v>428838.27883431432</v>
      </c>
      <c r="J46" s="31">
        <v>0.75524417297996527</v>
      </c>
      <c r="K46" s="30">
        <v>9.167130785945071</v>
      </c>
    </row>
    <row r="47" spans="1:11" ht="13.5" customHeight="1" x14ac:dyDescent="0.2">
      <c r="A47" s="9">
        <v>85</v>
      </c>
      <c r="B47" s="8">
        <v>5</v>
      </c>
      <c r="C47" s="7">
        <v>0.10367493618505852</v>
      </c>
      <c r="D47" s="7">
        <v>0.41014182558866852</v>
      </c>
      <c r="E47" s="7">
        <v>0.58985817441133148</v>
      </c>
      <c r="F47" s="32">
        <v>32994.953751272878</v>
      </c>
      <c r="G47" s="32">
        <v>13532.610566760744</v>
      </c>
      <c r="H47" s="32">
        <v>130529.23941621913</v>
      </c>
      <c r="I47" s="33">
        <v>228979.562157501</v>
      </c>
      <c r="J47" s="31">
        <v>0.65310756311567231</v>
      </c>
      <c r="K47" s="30">
        <v>6.9398358271275784</v>
      </c>
    </row>
    <row r="48" spans="1:11" ht="13.5" customHeight="1" x14ac:dyDescent="0.2">
      <c r="A48" s="9">
        <v>90</v>
      </c>
      <c r="B48" s="8">
        <v>5</v>
      </c>
      <c r="C48" s="7">
        <v>0.15663144976764368</v>
      </c>
      <c r="D48" s="7">
        <v>0.55363016275182131</v>
      </c>
      <c r="E48" s="7">
        <v>0.44636983724817869</v>
      </c>
      <c r="F48" s="32">
        <v>19462.343184512134</v>
      </c>
      <c r="G48" s="32">
        <v>10774.940224773252</v>
      </c>
      <c r="H48" s="32">
        <v>68791.677793683411</v>
      </c>
      <c r="I48" s="33">
        <v>98450.322741281852</v>
      </c>
      <c r="J48" s="31">
        <v>0.52702121073675379</v>
      </c>
      <c r="K48" s="30">
        <v>5.0585030696420601</v>
      </c>
    </row>
    <row r="49" spans="1:12" ht="13.5" customHeight="1" x14ac:dyDescent="0.2">
      <c r="A49" s="9">
        <v>95</v>
      </c>
      <c r="B49" s="8">
        <v>5</v>
      </c>
      <c r="C49" s="7">
        <v>0.23724994722078366</v>
      </c>
      <c r="D49" s="7">
        <v>0.711354394630625</v>
      </c>
      <c r="E49" s="7">
        <v>0.288645605369375</v>
      </c>
      <c r="F49" s="32">
        <v>8687.4029597388817</v>
      </c>
      <c r="G49" s="32">
        <v>6179.8222733373523</v>
      </c>
      <c r="H49" s="32">
        <v>26047.728759182566</v>
      </c>
      <c r="I49" s="33">
        <v>29658.644947598434</v>
      </c>
      <c r="J49" s="31">
        <v>0.37864651066228711</v>
      </c>
      <c r="K49" s="30">
        <v>3.4139828767065601</v>
      </c>
    </row>
    <row r="50" spans="1:12" ht="13.5" customHeight="1" x14ac:dyDescent="0.2">
      <c r="A50" s="9" t="s">
        <v>3</v>
      </c>
      <c r="B50" s="34" t="s">
        <v>10</v>
      </c>
      <c r="C50" s="7">
        <v>0.69444444444489339</v>
      </c>
      <c r="D50" s="7">
        <v>1</v>
      </c>
      <c r="E50" s="7">
        <v>0</v>
      </c>
      <c r="F50" s="32">
        <v>2507.5806864015294</v>
      </c>
      <c r="G50" s="32">
        <v>2507.5806864015294</v>
      </c>
      <c r="H50" s="32">
        <v>3610.916188415868</v>
      </c>
      <c r="I50" s="33">
        <v>3610.916188415868</v>
      </c>
      <c r="J50" s="31">
        <v>0.12174919639099212</v>
      </c>
      <c r="K50" s="30">
        <v>1.4399999999990691</v>
      </c>
    </row>
    <row r="51" spans="1:12" ht="20.25" customHeight="1" x14ac:dyDescent="0.2">
      <c r="A51" s="41" t="s">
        <v>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</row>
    <row r="52" spans="1:12" ht="13.5" customHeight="1" x14ac:dyDescent="0.2">
      <c r="A52" s="6">
        <v>0</v>
      </c>
      <c r="B52" s="8">
        <v>1</v>
      </c>
      <c r="C52" s="7">
        <v>6.8140461146374296E-3</v>
      </c>
      <c r="D52" s="7">
        <v>6.7736345967094533E-3</v>
      </c>
      <c r="E52" s="7">
        <v>0.99322636540329057</v>
      </c>
      <c r="F52" s="32">
        <v>100000</v>
      </c>
      <c r="G52" s="32">
        <v>677.3634596709453</v>
      </c>
      <c r="H52" s="32">
        <v>99406.938003528223</v>
      </c>
      <c r="I52" s="33">
        <v>7413075.8131852439</v>
      </c>
      <c r="J52" s="31"/>
      <c r="K52" s="30">
        <v>74.130758131852446</v>
      </c>
      <c r="L52" s="29"/>
    </row>
    <row r="53" spans="1:12" ht="13.5" customHeight="1" x14ac:dyDescent="0.2">
      <c r="A53" s="6">
        <v>1</v>
      </c>
      <c r="B53" s="8">
        <v>4</v>
      </c>
      <c r="C53" s="7">
        <v>1.5041025970172362E-3</v>
      </c>
      <c r="D53" s="7">
        <v>5.9936393305494657E-3</v>
      </c>
      <c r="E53" s="7">
        <v>0.99400636066945058</v>
      </c>
      <c r="F53" s="32">
        <v>99322.636540329055</v>
      </c>
      <c r="G53" s="32">
        <v>595.30406078198575</v>
      </c>
      <c r="H53" s="32">
        <v>395786.87116326008</v>
      </c>
      <c r="I53" s="33">
        <v>7313668.8751817159</v>
      </c>
      <c r="J53" s="31">
        <v>0.99038761833357658</v>
      </c>
      <c r="K53" s="30">
        <v>73.635468508853634</v>
      </c>
    </row>
    <row r="54" spans="1:12" ht="13.5" customHeight="1" x14ac:dyDescent="0.2">
      <c r="A54" s="6">
        <v>5</v>
      </c>
      <c r="B54" s="8">
        <v>5</v>
      </c>
      <c r="C54" s="7">
        <v>4.6490877478568135E-4</v>
      </c>
      <c r="D54" s="7">
        <v>2.321693795419045E-3</v>
      </c>
      <c r="E54" s="7">
        <v>0.99767830620458098</v>
      </c>
      <c r="F54" s="32">
        <v>98727.332479547069</v>
      </c>
      <c r="G54" s="32">
        <v>229.21463525603758</v>
      </c>
      <c r="H54" s="32">
        <v>493031.42398571293</v>
      </c>
      <c r="I54" s="33">
        <v>6917882.0040184557</v>
      </c>
      <c r="J54" s="31">
        <v>0.99563325481650544</v>
      </c>
      <c r="K54" s="30">
        <v>70.07058562482284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7.1700636365005339E-4</v>
      </c>
      <c r="D55" s="7">
        <v>3.5794023513894126E-3</v>
      </c>
      <c r="E55" s="7">
        <v>0.99642059764861057</v>
      </c>
      <c r="F55" s="32">
        <v>98498.117844291031</v>
      </c>
      <c r="G55" s="32">
        <v>352.56439461928676</v>
      </c>
      <c r="H55" s="32">
        <v>491717.24616848945</v>
      </c>
      <c r="I55" s="33">
        <v>6424850.5800327426</v>
      </c>
      <c r="J55" s="31">
        <v>0.9973344948145505</v>
      </c>
      <c r="K55" s="30">
        <v>65.228155833285584</v>
      </c>
    </row>
    <row r="56" spans="1:12" ht="13.5" customHeight="1" x14ac:dyDescent="0.2">
      <c r="A56" s="9">
        <f t="shared" si="8"/>
        <v>15</v>
      </c>
      <c r="B56" s="8">
        <v>5</v>
      </c>
      <c r="C56" s="7">
        <v>1.2020668834250006E-3</v>
      </c>
      <c r="D56" s="7">
        <v>5.9932358293417641E-3</v>
      </c>
      <c r="E56" s="7">
        <v>0.99400676417065825</v>
      </c>
      <c r="F56" s="32">
        <v>98145.553449671745</v>
      </c>
      <c r="G56" s="32">
        <v>588.20944742514985</v>
      </c>
      <c r="H56" s="32">
        <v>489331.71318153985</v>
      </c>
      <c r="I56" s="33">
        <v>5933133.333864253</v>
      </c>
      <c r="J56" s="31">
        <v>0.99514856758525772</v>
      </c>
      <c r="K56" s="30">
        <v>60.452390610917654</v>
      </c>
    </row>
    <row r="57" spans="1:12" ht="13.5" customHeight="1" x14ac:dyDescent="0.2">
      <c r="A57" s="9">
        <f t="shared" si="8"/>
        <v>20</v>
      </c>
      <c r="B57" s="8">
        <v>5</v>
      </c>
      <c r="C57" s="7">
        <v>1.5959484073747089E-3</v>
      </c>
      <c r="D57" s="7">
        <v>7.9492424266650128E-3</v>
      </c>
      <c r="E57" s="7">
        <v>0.99205075757333494</v>
      </c>
      <c r="F57" s="32">
        <v>97557.344002246595</v>
      </c>
      <c r="G57" s="32">
        <v>775.50697797541216</v>
      </c>
      <c r="H57" s="32">
        <v>485922.33582982782</v>
      </c>
      <c r="I57" s="33">
        <v>5443801.6206827136</v>
      </c>
      <c r="J57" s="31">
        <v>0.99303258452319609</v>
      </c>
      <c r="K57" s="30">
        <v>55.801043748765352</v>
      </c>
    </row>
    <row r="58" spans="1:12" ht="13.5" customHeight="1" x14ac:dyDescent="0.2">
      <c r="A58" s="9">
        <f t="shared" si="8"/>
        <v>25</v>
      </c>
      <c r="B58" s="8">
        <v>5</v>
      </c>
      <c r="C58" s="7">
        <v>1.9560919974611402E-3</v>
      </c>
      <c r="D58" s="7">
        <v>9.7341229002109227E-3</v>
      </c>
      <c r="E58" s="7">
        <v>0.99026587709978908</v>
      </c>
      <c r="F58" s="32">
        <v>96781.837024271183</v>
      </c>
      <c r="G58" s="32">
        <v>942.08629610243952</v>
      </c>
      <c r="H58" s="32">
        <v>481616.55858988047</v>
      </c>
      <c r="I58" s="33">
        <v>4957879.2848528856</v>
      </c>
      <c r="J58" s="31">
        <v>0.99113896003032209</v>
      </c>
      <c r="K58" s="30">
        <v>51.227373206498825</v>
      </c>
    </row>
    <row r="59" spans="1:12" ht="13.5" customHeight="1" x14ac:dyDescent="0.2">
      <c r="A59" s="9">
        <f t="shared" si="8"/>
        <v>30</v>
      </c>
      <c r="B59" s="8">
        <v>5</v>
      </c>
      <c r="C59" s="7">
        <v>2.3452674311754897E-3</v>
      </c>
      <c r="D59" s="7">
        <v>1.1659894891110266E-2</v>
      </c>
      <c r="E59" s="7">
        <v>0.9883401051088897</v>
      </c>
      <c r="F59" s="32">
        <v>95839.750728168743</v>
      </c>
      <c r="G59" s="32">
        <v>1117.4814198806562</v>
      </c>
      <c r="H59" s="32">
        <v>476483.5792396412</v>
      </c>
      <c r="I59" s="33">
        <v>4476262.7262630053</v>
      </c>
      <c r="J59" s="31">
        <v>0.98934218672782337</v>
      </c>
      <c r="K59" s="30">
        <v>46.705700841804926</v>
      </c>
    </row>
    <row r="60" spans="1:12" ht="13.5" customHeight="1" x14ac:dyDescent="0.2">
      <c r="A60" s="9">
        <f t="shared" si="8"/>
        <v>35</v>
      </c>
      <c r="B60" s="8">
        <v>5</v>
      </c>
      <c r="C60" s="7">
        <v>2.8366501335004676E-3</v>
      </c>
      <c r="D60" s="7">
        <v>1.4086236302603817E-2</v>
      </c>
      <c r="E60" s="7">
        <v>0.98591376369739614</v>
      </c>
      <c r="F60" s="32">
        <v>94722.269308288087</v>
      </c>
      <c r="G60" s="32">
        <v>1334.280268595423</v>
      </c>
      <c r="H60" s="32">
        <v>470371.81386514578</v>
      </c>
      <c r="I60" s="33">
        <v>3999779.147023364</v>
      </c>
      <c r="J60" s="31">
        <v>0.98717318782685359</v>
      </c>
      <c r="K60" s="30">
        <v>42.226386426675148</v>
      </c>
    </row>
    <row r="61" spans="1:12" ht="13.5" customHeight="1" x14ac:dyDescent="0.2">
      <c r="A61" s="9">
        <f t="shared" si="8"/>
        <v>40</v>
      </c>
      <c r="B61" s="8">
        <v>5</v>
      </c>
      <c r="C61" s="7">
        <v>3.5165605047970442E-3</v>
      </c>
      <c r="D61" s="7">
        <v>1.7434999503112694E-2</v>
      </c>
      <c r="E61" s="7">
        <v>0.98256500049688733</v>
      </c>
      <c r="F61" s="32">
        <v>93387.989039692664</v>
      </c>
      <c r="G61" s="32">
        <v>1628.2195425037353</v>
      </c>
      <c r="H61" s="32">
        <v>463014.79536115838</v>
      </c>
      <c r="I61" s="33">
        <v>3529407.3331582183</v>
      </c>
      <c r="J61" s="31">
        <v>0.984359142518483</v>
      </c>
      <c r="K61" s="30">
        <v>37.792947138610252</v>
      </c>
    </row>
    <row r="62" spans="1:12" ht="13.5" customHeight="1" x14ac:dyDescent="0.2">
      <c r="A62" s="9">
        <f t="shared" si="8"/>
        <v>45</v>
      </c>
      <c r="B62" s="8">
        <v>5</v>
      </c>
      <c r="C62" s="7">
        <v>4.5876794469013396E-3</v>
      </c>
      <c r="D62" s="7">
        <v>2.2689032934180807E-2</v>
      </c>
      <c r="E62" s="7">
        <v>0.97731096706581921</v>
      </c>
      <c r="F62" s="32">
        <v>91759.769497188929</v>
      </c>
      <c r="G62" s="32">
        <v>2081.9404321545589</v>
      </c>
      <c r="H62" s="32">
        <v>453811.22553380788</v>
      </c>
      <c r="I62" s="33">
        <v>3066392.5377970599</v>
      </c>
      <c r="J62" s="31">
        <v>0.98012251461603606</v>
      </c>
      <c r="K62" s="30">
        <v>33.417613782159719</v>
      </c>
    </row>
    <row r="63" spans="1:12" ht="13.5" customHeight="1" x14ac:dyDescent="0.2">
      <c r="A63" s="9">
        <f t="shared" si="8"/>
        <v>50</v>
      </c>
      <c r="B63" s="8">
        <v>5</v>
      </c>
      <c r="C63" s="7">
        <v>6.2753069928329986E-3</v>
      </c>
      <c r="D63" s="7">
        <v>3.0916282654475824E-2</v>
      </c>
      <c r="E63" s="7">
        <v>0.96908371734552423</v>
      </c>
      <c r="F63" s="32">
        <v>89677.82906503437</v>
      </c>
      <c r="G63" s="32">
        <v>2772.5051112143701</v>
      </c>
      <c r="H63" s="32">
        <v>441811.86902582401</v>
      </c>
      <c r="I63" s="33">
        <v>2612581.3122632522</v>
      </c>
      <c r="J63" s="31">
        <v>0.97355870495739871</v>
      </c>
      <c r="K63" s="30">
        <v>29.132967863981275</v>
      </c>
    </row>
    <row r="64" spans="1:12" ht="13.5" customHeight="1" x14ac:dyDescent="0.2">
      <c r="A64" s="9">
        <f t="shared" si="8"/>
        <v>55</v>
      </c>
      <c r="B64" s="8">
        <v>5</v>
      </c>
      <c r="C64" s="7">
        <v>9.1248325078534046E-3</v>
      </c>
      <c r="D64" s="7">
        <v>4.4659415823303156E-2</v>
      </c>
      <c r="E64" s="7">
        <v>0.95534058417669687</v>
      </c>
      <c r="F64" s="32">
        <v>86905.32395382</v>
      </c>
      <c r="G64" s="32">
        <v>3881.1409997125156</v>
      </c>
      <c r="H64" s="32">
        <v>425338.32773063635</v>
      </c>
      <c r="I64" s="33">
        <v>2170769.4432374281</v>
      </c>
      <c r="J64" s="31">
        <v>0.96271367419007758</v>
      </c>
      <c r="K64" s="30">
        <v>24.978555334434262</v>
      </c>
    </row>
    <row r="65" spans="1:11" ht="13.5" customHeight="1" x14ac:dyDescent="0.2">
      <c r="A65" s="9">
        <f t="shared" si="8"/>
        <v>60</v>
      </c>
      <c r="B65" s="8">
        <v>5</v>
      </c>
      <c r="C65" s="7">
        <v>1.3238050782346494E-2</v>
      </c>
      <c r="D65" s="7">
        <v>6.4173920983097127E-2</v>
      </c>
      <c r="E65" s="7">
        <v>0.93582607901690285</v>
      </c>
      <c r="F65" s="32">
        <v>83024.182954107484</v>
      </c>
      <c r="G65" s="32">
        <v>5327.9873565830931</v>
      </c>
      <c r="H65" s="32">
        <v>402475.21664505108</v>
      </c>
      <c r="I65" s="33">
        <v>1745431.1155067917</v>
      </c>
      <c r="J65" s="31">
        <v>0.94624723521256637</v>
      </c>
      <c r="K65" s="30">
        <v>21.023165220085307</v>
      </c>
    </row>
    <row r="66" spans="1:11" ht="13.5" customHeight="1" x14ac:dyDescent="0.2">
      <c r="A66" s="9">
        <f t="shared" si="8"/>
        <v>65</v>
      </c>
      <c r="B66" s="8">
        <v>5</v>
      </c>
      <c r="C66" s="7">
        <v>1.9972992012481584E-2</v>
      </c>
      <c r="D66" s="7">
        <v>9.5355250743360598E-2</v>
      </c>
      <c r="E66" s="7">
        <v>0.9046447492566394</v>
      </c>
      <c r="F66" s="32">
        <v>77696.195597524391</v>
      </c>
      <c r="G66" s="32">
        <v>7408.7402130071277</v>
      </c>
      <c r="H66" s="32">
        <v>370937.92499277199</v>
      </c>
      <c r="I66" s="33">
        <v>1342955.8988617407</v>
      </c>
      <c r="J66" s="31">
        <v>0.92164165556536048</v>
      </c>
      <c r="K66" s="30">
        <v>17.284706008237691</v>
      </c>
    </row>
    <row r="67" spans="1:11" ht="13.5" customHeight="1" x14ac:dyDescent="0.2">
      <c r="A67" s="9">
        <f t="shared" si="8"/>
        <v>70</v>
      </c>
      <c r="B67" s="8">
        <v>5</v>
      </c>
      <c r="C67" s="7">
        <v>3.0758400458725212E-2</v>
      </c>
      <c r="D67" s="7">
        <v>0.14327556456119231</v>
      </c>
      <c r="E67" s="7">
        <v>0.85672443543880772</v>
      </c>
      <c r="F67" s="32">
        <v>70287.455384517263</v>
      </c>
      <c r="G67" s="32">
        <v>10070.474851786326</v>
      </c>
      <c r="H67" s="32">
        <v>327405.67459936434</v>
      </c>
      <c r="I67" s="33">
        <v>972017.97386896866</v>
      </c>
      <c r="J67" s="31">
        <v>0.88264276187382051</v>
      </c>
      <c r="K67" s="30">
        <v>13.829181445699088</v>
      </c>
    </row>
    <row r="68" spans="1:11" ht="13.5" customHeight="1" x14ac:dyDescent="0.2">
      <c r="A68" s="9">
        <f t="shared" si="8"/>
        <v>75</v>
      </c>
      <c r="B68" s="8">
        <v>5</v>
      </c>
      <c r="C68" s="7">
        <v>4.9284425236312913E-2</v>
      </c>
      <c r="D68" s="7">
        <v>0.22043079894134179</v>
      </c>
      <c r="E68" s="7">
        <v>0.77956920105865823</v>
      </c>
      <c r="F68" s="32">
        <v>60216.980532730937</v>
      </c>
      <c r="G68" s="32">
        <v>13273.677128665106</v>
      </c>
      <c r="H68" s="32">
        <v>269328.02939304686</v>
      </c>
      <c r="I68" s="33">
        <v>644612.29926960426</v>
      </c>
      <c r="J68" s="31">
        <v>0.8226125882595493</v>
      </c>
      <c r="K68" s="30">
        <v>10.704826006996901</v>
      </c>
    </row>
    <row r="69" spans="1:11" ht="13.5" customHeight="1" x14ac:dyDescent="0.2">
      <c r="A69" s="9">
        <f t="shared" si="8"/>
        <v>80</v>
      </c>
      <c r="B69" s="8">
        <v>5</v>
      </c>
      <c r="C69" s="7">
        <v>8.2449904487857828E-2</v>
      </c>
      <c r="D69" s="7">
        <v>0.3425239551352271</v>
      </c>
      <c r="E69" s="7">
        <v>0.65747604486477296</v>
      </c>
      <c r="F69" s="32">
        <v>46943.303404065831</v>
      </c>
      <c r="G69" s="32">
        <v>16079.205949073599</v>
      </c>
      <c r="H69" s="32">
        <v>195017.88448331726</v>
      </c>
      <c r="I69" s="33">
        <v>375284.26987655734</v>
      </c>
      <c r="J69" s="31">
        <v>0.72409056317980092</v>
      </c>
      <c r="K69" s="30">
        <v>7.9944154472105895</v>
      </c>
    </row>
    <row r="70" spans="1:11" ht="13.5" customHeight="1" x14ac:dyDescent="0.2">
      <c r="A70" s="9">
        <v>85</v>
      </c>
      <c r="B70" s="8">
        <v>5</v>
      </c>
      <c r="C70" s="7">
        <v>0.13013865810882541</v>
      </c>
      <c r="D70" s="7">
        <v>0.48717900750798687</v>
      </c>
      <c r="E70" s="7">
        <v>0.51282099249201307</v>
      </c>
      <c r="F70" s="32">
        <v>30864.097454992232</v>
      </c>
      <c r="G70" s="32">
        <v>15036.3403657529</v>
      </c>
      <c r="H70" s="32">
        <v>115540.92061698617</v>
      </c>
      <c r="I70" s="33">
        <v>180266.38539324008</v>
      </c>
      <c r="J70" s="31">
        <v>0.5924632036856603</v>
      </c>
      <c r="K70" s="30">
        <v>5.8406498248041983</v>
      </c>
    </row>
    <row r="71" spans="1:11" ht="13.5" customHeight="1" x14ac:dyDescent="0.2">
      <c r="A71" s="9">
        <v>90</v>
      </c>
      <c r="B71" s="8">
        <v>5</v>
      </c>
      <c r="C71" s="7">
        <v>0.20988776841012319</v>
      </c>
      <c r="D71" s="7">
        <v>0.6675505300542095</v>
      </c>
      <c r="E71" s="7">
        <v>0.3324494699457905</v>
      </c>
      <c r="F71" s="32">
        <v>15827.757089239332</v>
      </c>
      <c r="G71" s="32">
        <v>10565.827634490988</v>
      </c>
      <c r="H71" s="32">
        <v>50340.368638563232</v>
      </c>
      <c r="I71" s="33">
        <v>64725.464776253895</v>
      </c>
      <c r="J71" s="31">
        <v>0.43569298539207307</v>
      </c>
      <c r="K71" s="30">
        <v>4.089364299143698</v>
      </c>
    </row>
    <row r="72" spans="1:11" ht="13.5" customHeight="1" x14ac:dyDescent="0.2">
      <c r="A72" s="9">
        <v>95</v>
      </c>
      <c r="B72" s="8">
        <v>5</v>
      </c>
      <c r="C72" s="7">
        <v>0.34087130297405616</v>
      </c>
      <c r="D72" s="7">
        <v>0.84308810796717992</v>
      </c>
      <c r="E72" s="7">
        <v>0.15691189203282008</v>
      </c>
      <c r="F72" s="32">
        <v>5261.9294547483441</v>
      </c>
      <c r="G72" s="32">
        <v>4436.2701482605562</v>
      </c>
      <c r="H72" s="32">
        <v>13014.501688921002</v>
      </c>
      <c r="I72" s="33">
        <v>14385.09613769066</v>
      </c>
      <c r="J72" s="31">
        <v>0.25853012285951449</v>
      </c>
      <c r="K72" s="30">
        <v>2.733806346398203</v>
      </c>
    </row>
    <row r="73" spans="1:11" ht="13.5" customHeight="1" x14ac:dyDescent="0.2">
      <c r="A73" s="9" t="s">
        <v>3</v>
      </c>
      <c r="B73" s="34" t="s">
        <v>10</v>
      </c>
      <c r="C73" s="7">
        <v>0.60240963855424767</v>
      </c>
      <c r="D73" s="7">
        <v>1</v>
      </c>
      <c r="E73" s="7">
        <v>0</v>
      </c>
      <c r="F73" s="32">
        <v>825.65930648778772</v>
      </c>
      <c r="G73" s="32">
        <v>825.65930648778772</v>
      </c>
      <c r="H73" s="32">
        <v>1370.5944487696574</v>
      </c>
      <c r="I73" s="33">
        <v>1370.5944487696574</v>
      </c>
      <c r="J73" s="31">
        <v>9.5278782682483243E-2</v>
      </c>
      <c r="K73" s="30">
        <v>1.6599999999999151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5"/>
      <c r="K74" s="35"/>
    </row>
    <row r="75" spans="1:11" ht="21" customHeight="1" x14ac:dyDescent="0.3">
      <c r="B75" s="36" t="s">
        <v>22</v>
      </c>
      <c r="C75" s="15" t="s">
        <v>8</v>
      </c>
      <c r="D75" s="16">
        <f>+G75*0.5122+J75*0.4878</f>
        <v>0.12445528614744383</v>
      </c>
      <c r="E75" s="38" t="s">
        <v>6</v>
      </c>
      <c r="F75" s="17" t="s">
        <v>8</v>
      </c>
      <c r="G75" s="18">
        <f>+(H29-F30)/G29</f>
        <v>0.12445528614744641</v>
      </c>
      <c r="H75" s="38" t="s">
        <v>7</v>
      </c>
      <c r="I75" s="15" t="s">
        <v>8</v>
      </c>
      <c r="J75" s="16">
        <f>(H52-F53)/G52</f>
        <v>0.12445528614744115</v>
      </c>
      <c r="K75" s="2"/>
    </row>
    <row r="76" spans="1:11" ht="15.75" customHeight="1" x14ac:dyDescent="0.2">
      <c r="B76" s="37"/>
      <c r="C76" s="19" t="s">
        <v>9</v>
      </c>
      <c r="D76" s="16">
        <f>+G76*0.5122+J76*0.4878</f>
        <v>1.4945395853699734</v>
      </c>
      <c r="E76" s="39"/>
      <c r="F76" s="20" t="s">
        <v>9</v>
      </c>
      <c r="G76" s="18">
        <f>+(H30-4*F31)/G30</f>
        <v>1.5139998313177367</v>
      </c>
      <c r="H76" s="39"/>
      <c r="I76" s="19" t="s">
        <v>9</v>
      </c>
      <c r="J76" s="16">
        <f>(H53-4*F54)/G53</f>
        <v>1.4741059281857907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28:K28"/>
    <mergeCell ref="A51:K51"/>
    <mergeCell ref="A5:K5"/>
    <mergeCell ref="A3:I3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98" zoomScaleSheetLayoutView="85" workbookViewId="0">
      <selection activeCell="L80" sqref="L8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0" t="s">
        <v>23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 t="s">
        <v>0</v>
      </c>
      <c r="B3" s="40"/>
      <c r="C3" s="40"/>
      <c r="D3" s="40"/>
      <c r="E3" s="40"/>
      <c r="F3" s="40"/>
      <c r="G3" s="40"/>
      <c r="H3" s="40"/>
      <c r="I3" s="40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1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1.0559158446722136E-2</v>
      </c>
      <c r="D6" s="7">
        <f t="shared" si="0"/>
        <v>1.0456023351646027E-2</v>
      </c>
      <c r="E6" s="7">
        <f t="shared" si="0"/>
        <v>0.98954397664835403</v>
      </c>
      <c r="F6" s="32">
        <f t="shared" si="0"/>
        <v>100000</v>
      </c>
      <c r="G6" s="32">
        <f t="shared" si="0"/>
        <v>1045.6023351646027</v>
      </c>
      <c r="H6" s="32">
        <f t="shared" si="0"/>
        <v>99084.83924066789</v>
      </c>
      <c r="I6" s="33">
        <f t="shared" si="0"/>
        <v>7552749.0911636204</v>
      </c>
      <c r="J6" s="31"/>
      <c r="K6" s="30">
        <f t="shared" ref="K6:K27" si="1">+K29*0.5122+K52*0.4878</f>
        <v>75.527490911636193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9.5679181298059519E-4</v>
      </c>
      <c r="D7" s="7">
        <f t="shared" si="0"/>
        <v>3.8179239542828827E-3</v>
      </c>
      <c r="E7" s="7">
        <f t="shared" si="0"/>
        <v>0.99618207604571707</v>
      </c>
      <c r="F7" s="32">
        <f t="shared" si="0"/>
        <v>98954.3976648354</v>
      </c>
      <c r="G7" s="32">
        <f t="shared" si="0"/>
        <v>377.93450565638557</v>
      </c>
      <c r="H7" s="32">
        <f t="shared" si="0"/>
        <v>394879.15702437668</v>
      </c>
      <c r="I7" s="33">
        <f t="shared" si="0"/>
        <v>7453664.251922952</v>
      </c>
      <c r="J7" s="31">
        <f t="shared" ref="J7:J27" si="2">+J30*0.5122+J53*0.4878</f>
        <v>0.98792799253008912</v>
      </c>
      <c r="K7" s="30">
        <f t="shared" si="1"/>
        <v>75.31921793844711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3.233671158555673E-4</v>
      </c>
      <c r="D8" s="7">
        <f t="shared" si="0"/>
        <v>1.6154423586167692E-3</v>
      </c>
      <c r="E8" s="7">
        <f t="shared" si="0"/>
        <v>0.99838455764138323</v>
      </c>
      <c r="F8" s="32">
        <f t="shared" si="0"/>
        <v>98576.463159179009</v>
      </c>
      <c r="G8" s="32">
        <f t="shared" si="0"/>
        <v>159.26822618051619</v>
      </c>
      <c r="H8" s="32">
        <f t="shared" si="0"/>
        <v>492459.07362779236</v>
      </c>
      <c r="I8" s="33">
        <f t="shared" si="0"/>
        <v>7058785.094898575</v>
      </c>
      <c r="J8" s="31">
        <f t="shared" si="2"/>
        <v>0.99695384969529433</v>
      </c>
      <c r="K8" s="30">
        <f t="shared" si="1"/>
        <v>71.603008951555864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4.9913796311722234E-4</v>
      </c>
      <c r="D9" s="7">
        <f t="shared" si="0"/>
        <v>2.4930006941729756E-3</v>
      </c>
      <c r="E9" s="7">
        <f t="shared" si="0"/>
        <v>0.99750699930582698</v>
      </c>
      <c r="F9" s="32">
        <f t="shared" si="0"/>
        <v>98417.194932998493</v>
      </c>
      <c r="G9" s="32">
        <f t="shared" si="0"/>
        <v>245.40887075953304</v>
      </c>
      <c r="H9" s="32">
        <f t="shared" si="0"/>
        <v>491562.83171508671</v>
      </c>
      <c r="I9" s="33">
        <f t="shared" si="0"/>
        <v>6566326.0212707827</v>
      </c>
      <c r="J9" s="31">
        <f t="shared" si="2"/>
        <v>0.99818050575550199</v>
      </c>
      <c r="K9" s="30">
        <f t="shared" si="1"/>
        <v>66.715280504856707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1.218426033442908E-3</v>
      </c>
      <c r="D10" s="7">
        <f t="shared" si="0"/>
        <v>6.075299782412621E-3</v>
      </c>
      <c r="E10" s="7">
        <f t="shared" si="0"/>
        <v>0.9939247002175875</v>
      </c>
      <c r="F10" s="32">
        <f t="shared" si="0"/>
        <v>98171.786062238971</v>
      </c>
      <c r="G10" s="32">
        <f t="shared" si="0"/>
        <v>596.17455645654059</v>
      </c>
      <c r="H10" s="32">
        <f t="shared" si="0"/>
        <v>489551.18389766361</v>
      </c>
      <c r="I10" s="33">
        <f t="shared" si="0"/>
        <v>6074763.1895556953</v>
      </c>
      <c r="J10" s="31">
        <f t="shared" si="2"/>
        <v>0.99590703291424787</v>
      </c>
      <c r="K10" s="30">
        <f t="shared" si="1"/>
        <v>61.875352515683808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2.0614733331133618E-3</v>
      </c>
      <c r="D11" s="7">
        <f t="shared" si="0"/>
        <v>1.0249793032124704E-2</v>
      </c>
      <c r="E11" s="7">
        <f t="shared" si="0"/>
        <v>0.9897502069678753</v>
      </c>
      <c r="F11" s="32">
        <f t="shared" si="0"/>
        <v>97575.611505782435</v>
      </c>
      <c r="G11" s="32">
        <f t="shared" si="0"/>
        <v>998.88428562273202</v>
      </c>
      <c r="H11" s="32">
        <f t="shared" si="0"/>
        <v>485504.36826029862</v>
      </c>
      <c r="I11" s="33">
        <f t="shared" si="0"/>
        <v>5585212.0056580324</v>
      </c>
      <c r="J11" s="31">
        <f t="shared" si="2"/>
        <v>0.99172727882931699</v>
      </c>
      <c r="K11" s="30">
        <f t="shared" si="1"/>
        <v>57.233873280351048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2.5390492060070021E-3</v>
      </c>
      <c r="D12" s="7">
        <f t="shared" si="0"/>
        <v>1.2604178386359204E-2</v>
      </c>
      <c r="E12" s="7">
        <f t="shared" si="0"/>
        <v>0.9873958216136407</v>
      </c>
      <c r="F12" s="32">
        <f t="shared" si="0"/>
        <v>96576.727220159693</v>
      </c>
      <c r="G12" s="32">
        <f t="shared" si="0"/>
        <v>1213.8271468826069</v>
      </c>
      <c r="H12" s="32">
        <f t="shared" si="0"/>
        <v>479896.95398971788</v>
      </c>
      <c r="I12" s="33">
        <f t="shared" si="0"/>
        <v>5099707.6373977335</v>
      </c>
      <c r="J12" s="31">
        <f t="shared" si="2"/>
        <v>0.98842711259787541</v>
      </c>
      <c r="K12" s="30">
        <f t="shared" si="1"/>
        <v>52.79283908121694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2.6843622488929896E-3</v>
      </c>
      <c r="D13" s="7">
        <f t="shared" si="0"/>
        <v>1.3322932436943847E-2</v>
      </c>
      <c r="E13" s="7">
        <f t="shared" si="0"/>
        <v>0.98667706756305618</v>
      </c>
      <c r="F13" s="32">
        <f t="shared" si="0"/>
        <v>95362.900073277095</v>
      </c>
      <c r="G13" s="32">
        <f t="shared" si="0"/>
        <v>1265.565415133636</v>
      </c>
      <c r="H13" s="32">
        <f t="shared" si="0"/>
        <v>473656.09068648156</v>
      </c>
      <c r="I13" s="33">
        <f t="shared" si="0"/>
        <v>4619810.6834080163</v>
      </c>
      <c r="J13" s="31">
        <f t="shared" si="2"/>
        <v>0.98694976723715977</v>
      </c>
      <c r="K13" s="30">
        <f t="shared" si="1"/>
        <v>48.427272521687939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2.822888158374324E-3</v>
      </c>
      <c r="D14" s="7">
        <f t="shared" si="0"/>
        <v>1.4011442392601145E-2</v>
      </c>
      <c r="E14" s="7">
        <f t="shared" si="0"/>
        <v>0.98598855760739879</v>
      </c>
      <c r="F14" s="32">
        <f t="shared" si="0"/>
        <v>94097.334658143445</v>
      </c>
      <c r="G14" s="32">
        <f t="shared" si="0"/>
        <v>1313.5341596754515</v>
      </c>
      <c r="H14" s="32">
        <f t="shared" si="0"/>
        <v>467241.834631245</v>
      </c>
      <c r="I14" s="33">
        <f t="shared" si="0"/>
        <v>4146154.5927215344</v>
      </c>
      <c r="J14" s="31">
        <f t="shared" si="2"/>
        <v>0.98640498040955005</v>
      </c>
      <c r="K14" s="30">
        <f t="shared" si="1"/>
        <v>44.042078710640752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3.2458753050285468E-3</v>
      </c>
      <c r="D15" s="7">
        <f t="shared" si="0"/>
        <v>1.6098540898103784E-2</v>
      </c>
      <c r="E15" s="7">
        <f t="shared" si="0"/>
        <v>0.98390145910189619</v>
      </c>
      <c r="F15" s="32">
        <f t="shared" si="0"/>
        <v>92783.800498467986</v>
      </c>
      <c r="G15" s="32">
        <f t="shared" si="0"/>
        <v>1488.6756212140881</v>
      </c>
      <c r="H15" s="32">
        <f t="shared" si="0"/>
        <v>460301.61241840955</v>
      </c>
      <c r="I15" s="33">
        <f t="shared" si="0"/>
        <v>3678912.7580902898</v>
      </c>
      <c r="J15" s="31">
        <f t="shared" si="2"/>
        <v>0.98509383570376441</v>
      </c>
      <c r="K15" s="30">
        <f t="shared" si="1"/>
        <v>39.628443392964932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4.1160713585219749E-3</v>
      </c>
      <c r="D16" s="7">
        <f t="shared" si="4"/>
        <v>2.0374870597768165E-2</v>
      </c>
      <c r="E16" s="7">
        <f t="shared" si="4"/>
        <v>0.97962512940223179</v>
      </c>
      <c r="F16" s="32">
        <f t="shared" si="4"/>
        <v>91295.124877253911</v>
      </c>
      <c r="G16" s="32">
        <f t="shared" si="4"/>
        <v>1853.9701567715342</v>
      </c>
      <c r="H16" s="32">
        <f t="shared" si="4"/>
        <v>452031.03607013996</v>
      </c>
      <c r="I16" s="33">
        <f t="shared" si="4"/>
        <v>3218611.1456718799</v>
      </c>
      <c r="J16" s="31">
        <f t="shared" si="2"/>
        <v>0.98197313463151681</v>
      </c>
      <c r="K16" s="30">
        <f t="shared" si="1"/>
        <v>35.231945793707283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5.6199051801629389E-3</v>
      </c>
      <c r="D17" s="7">
        <f t="shared" si="4"/>
        <v>2.7721521389901568E-2</v>
      </c>
      <c r="E17" s="7">
        <f t="shared" si="4"/>
        <v>0.97227847861009842</v>
      </c>
      <c r="F17" s="32">
        <f t="shared" si="4"/>
        <v>89441.154720482373</v>
      </c>
      <c r="G17" s="32">
        <f t="shared" si="4"/>
        <v>2470.245928237302</v>
      </c>
      <c r="H17" s="32">
        <f t="shared" si="4"/>
        <v>441339.31196977152</v>
      </c>
      <c r="I17" s="33">
        <f t="shared" si="4"/>
        <v>2766580.1096017403</v>
      </c>
      <c r="J17" s="31">
        <f t="shared" si="2"/>
        <v>0.97626411190199247</v>
      </c>
      <c r="K17" s="30">
        <f t="shared" si="1"/>
        <v>30.907704791725187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8.065338959018651E-3</v>
      </c>
      <c r="D18" s="7">
        <f t="shared" si="4"/>
        <v>3.9557729035875754E-2</v>
      </c>
      <c r="E18" s="7">
        <f t="shared" si="4"/>
        <v>0.96044227096412427</v>
      </c>
      <c r="F18" s="32">
        <f t="shared" si="4"/>
        <v>86970.908792245071</v>
      </c>
      <c r="G18" s="32">
        <f t="shared" si="4"/>
        <v>3426.794387821591</v>
      </c>
      <c r="H18" s="32">
        <f t="shared" si="4"/>
        <v>426743.13251737133</v>
      </c>
      <c r="I18" s="33">
        <f t="shared" si="4"/>
        <v>2325240.7976319687</v>
      </c>
      <c r="J18" s="31">
        <f t="shared" si="2"/>
        <v>0.96680141135793607</v>
      </c>
      <c r="K18" s="30">
        <f t="shared" si="1"/>
        <v>26.710579733185831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1.179040051624727E-2</v>
      </c>
      <c r="D19" s="7">
        <f t="shared" si="4"/>
        <v>5.7319509875222358E-2</v>
      </c>
      <c r="E19" s="7">
        <f t="shared" si="4"/>
        <v>0.94268049012477761</v>
      </c>
      <c r="F19" s="32">
        <f t="shared" si="4"/>
        <v>83544.114404423482</v>
      </c>
      <c r="G19" s="32">
        <f t="shared" si="4"/>
        <v>4765.4353462315676</v>
      </c>
      <c r="H19" s="32">
        <f t="shared" si="4"/>
        <v>406431.77191851393</v>
      </c>
      <c r="I19" s="33">
        <f t="shared" si="4"/>
        <v>1898497.6651145974</v>
      </c>
      <c r="J19" s="31">
        <f t="shared" si="2"/>
        <v>0.95219542596172901</v>
      </c>
      <c r="K19" s="30">
        <f t="shared" si="1"/>
        <v>22.698177001825066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1.7586626078313447E-2</v>
      </c>
      <c r="D20" s="7">
        <f t="shared" si="4"/>
        <v>8.4353172793421305E-2</v>
      </c>
      <c r="E20" s="7">
        <f t="shared" si="4"/>
        <v>0.91564682720657875</v>
      </c>
      <c r="F20" s="32">
        <f t="shared" si="4"/>
        <v>78778.679058191919</v>
      </c>
      <c r="G20" s="32">
        <f t="shared" si="4"/>
        <v>6608.4319619663911</v>
      </c>
      <c r="H20" s="32">
        <f t="shared" si="4"/>
        <v>378222.46684242884</v>
      </c>
      <c r="I20" s="33">
        <f t="shared" si="4"/>
        <v>1492065.8931960836</v>
      </c>
      <c r="J20" s="31">
        <f t="shared" si="2"/>
        <v>0.93022884671298578</v>
      </c>
      <c r="K20" s="30">
        <f t="shared" si="1"/>
        <v>18.913193901555331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2.6574397420382423E-2</v>
      </c>
      <c r="D21" s="7">
        <f t="shared" si="4"/>
        <v>0.12484329005979139</v>
      </c>
      <c r="E21" s="7">
        <f t="shared" si="4"/>
        <v>0.87515670994020867</v>
      </c>
      <c r="F21" s="32">
        <f t="shared" si="4"/>
        <v>72170.247096225532</v>
      </c>
      <c r="G21" s="32">
        <f t="shared" si="4"/>
        <v>8954.75948609845</v>
      </c>
      <c r="H21" s="32">
        <f t="shared" si="4"/>
        <v>339479.92445902765</v>
      </c>
      <c r="I21" s="33">
        <f t="shared" si="4"/>
        <v>1113843.4263536546</v>
      </c>
      <c r="J21" s="31">
        <f t="shared" si="2"/>
        <v>0.89696926602950766</v>
      </c>
      <c r="K21" s="30">
        <f t="shared" si="1"/>
        <v>15.408035029065385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4.1006545275859209E-2</v>
      </c>
      <c r="D22" s="7">
        <f t="shared" si="4"/>
        <v>0.18653904992494658</v>
      </c>
      <c r="E22" s="7">
        <f t="shared" si="4"/>
        <v>0.81346095007505348</v>
      </c>
      <c r="F22" s="32">
        <f t="shared" si="4"/>
        <v>63215.487610127078</v>
      </c>
      <c r="G22" s="32">
        <f t="shared" si="4"/>
        <v>11725.340424727046</v>
      </c>
      <c r="H22" s="32">
        <f t="shared" si="4"/>
        <v>287973.51242756704</v>
      </c>
      <c r="I22" s="33">
        <f t="shared" si="4"/>
        <v>774363.501894627</v>
      </c>
      <c r="J22" s="31">
        <f t="shared" si="2"/>
        <v>0.84736064280923129</v>
      </c>
      <c r="K22" s="30">
        <f t="shared" si="1"/>
        <v>12.228665625079621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6.501578794649196E-2</v>
      </c>
      <c r="D23" s="7">
        <f t="shared" si="4"/>
        <v>0.28030937816776391</v>
      </c>
      <c r="E23" s="7">
        <f t="shared" si="4"/>
        <v>0.71969062183223609</v>
      </c>
      <c r="F23" s="32">
        <f t="shared" si="4"/>
        <v>51490.147185400027</v>
      </c>
      <c r="G23" s="32">
        <f t="shared" si="4"/>
        <v>14382.704888219767</v>
      </c>
      <c r="H23" s="32">
        <f t="shared" si="4"/>
        <v>222220.65730645304</v>
      </c>
      <c r="I23" s="33">
        <f t="shared" si="4"/>
        <v>486389.9894670599</v>
      </c>
      <c r="J23" s="31">
        <f t="shared" si="2"/>
        <v>0.77062855429710897</v>
      </c>
      <c r="K23" s="30">
        <f t="shared" si="1"/>
        <v>9.433791382704058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9.9531326113455471E-2</v>
      </c>
      <c r="D24" s="7">
        <f t="shared" si="4"/>
        <v>0.39752412396099063</v>
      </c>
      <c r="E24" s="7">
        <f t="shared" si="4"/>
        <v>0.60247587603900943</v>
      </c>
      <c r="F24" s="32">
        <f t="shared" si="4"/>
        <v>37107.442297180256</v>
      </c>
      <c r="G24" s="32">
        <f t="shared" si="4"/>
        <v>14723.824854262977</v>
      </c>
      <c r="H24" s="32">
        <f t="shared" si="4"/>
        <v>148316.54438934807</v>
      </c>
      <c r="I24" s="33">
        <f t="shared" si="4"/>
        <v>264169.33216060686</v>
      </c>
      <c r="J24" s="31">
        <f t="shared" si="2"/>
        <v>0.66655122908787079</v>
      </c>
      <c r="K24" s="30">
        <f t="shared" si="1"/>
        <v>7.1147720537293759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0.15428157609765097</v>
      </c>
      <c r="D25" s="7">
        <f t="shared" si="4"/>
        <v>0.54870422396469709</v>
      </c>
      <c r="E25" s="7">
        <f t="shared" si="4"/>
        <v>0.45129577603530302</v>
      </c>
      <c r="F25" s="32">
        <f t="shared" si="4"/>
        <v>22383.617442917282</v>
      </c>
      <c r="G25" s="32">
        <f t="shared" si="4"/>
        <v>12290.964643649964</v>
      </c>
      <c r="H25" s="32">
        <f t="shared" si="4"/>
        <v>79601.125940496437</v>
      </c>
      <c r="I25" s="33">
        <f t="shared" si="4"/>
        <v>115852.78777125879</v>
      </c>
      <c r="J25" s="31">
        <f t="shared" si="2"/>
        <v>0.53639662849437175</v>
      </c>
      <c r="K25" s="30">
        <f t="shared" si="1"/>
        <v>5.1794336832176748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0.23984670075603476</v>
      </c>
      <c r="D26" s="7">
        <f t="shared" si="5"/>
        <v>0.71619645424887746</v>
      </c>
      <c r="E26" s="7">
        <f t="shared" si="5"/>
        <v>0.28380354575112254</v>
      </c>
      <c r="F26" s="32">
        <f t="shared" si="5"/>
        <v>10092.652799267315</v>
      </c>
      <c r="G26" s="32">
        <f t="shared" si="5"/>
        <v>7245.2992819763931</v>
      </c>
      <c r="H26" s="32">
        <f t="shared" si="5"/>
        <v>30102.603124782334</v>
      </c>
      <c r="I26" s="33">
        <f t="shared" si="5"/>
        <v>36251.661830762358</v>
      </c>
      <c r="J26" s="31">
        <f t="shared" si="2"/>
        <v>0.37918291426302486</v>
      </c>
      <c r="K26" s="30">
        <f t="shared" si="1"/>
        <v>3.5958192634274027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0.46756845675739911</v>
      </c>
      <c r="D27" s="7">
        <f t="shared" si="6"/>
        <v>1</v>
      </c>
      <c r="E27" s="7">
        <f t="shared" si="6"/>
        <v>0</v>
      </c>
      <c r="F27" s="32">
        <f t="shared" si="6"/>
        <v>2847.3535172909233</v>
      </c>
      <c r="G27" s="32">
        <f t="shared" si="6"/>
        <v>2847.3535172909233</v>
      </c>
      <c r="H27" s="32">
        <f t="shared" si="6"/>
        <v>6149.0587059800218</v>
      </c>
      <c r="I27" s="33">
        <f t="shared" si="6"/>
        <v>6149.0587059800218</v>
      </c>
      <c r="J27" s="31">
        <f t="shared" si="2"/>
        <v>0.16911252617919953</v>
      </c>
      <c r="K27" s="30">
        <f t="shared" si="1"/>
        <v>2.150854392428593</v>
      </c>
    </row>
    <row r="28" spans="1:11" ht="20.25" customHeight="1" x14ac:dyDescent="0.2">
      <c r="A28" s="41" t="s">
        <v>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ht="13.5" customHeight="1" x14ac:dyDescent="0.2">
      <c r="A29" s="6">
        <v>0</v>
      </c>
      <c r="B29" s="8">
        <v>1</v>
      </c>
      <c r="C29" s="7">
        <v>1.3241159576841303E-2</v>
      </c>
      <c r="D29" s="7">
        <v>1.3089411059560952E-2</v>
      </c>
      <c r="E29" s="7">
        <v>0.98691058894043904</v>
      </c>
      <c r="F29" s="32">
        <v>100000</v>
      </c>
      <c r="G29" s="32">
        <v>1308.9411059560953</v>
      </c>
      <c r="H29" s="32">
        <v>98853.963533935821</v>
      </c>
      <c r="I29" s="33">
        <v>7355011.6170219919</v>
      </c>
      <c r="J29" s="31"/>
      <c r="K29" s="30">
        <v>73.550116170219923</v>
      </c>
    </row>
    <row r="30" spans="1:11" ht="13.5" customHeight="1" x14ac:dyDescent="0.2">
      <c r="A30" s="6">
        <v>1</v>
      </c>
      <c r="B30" s="8">
        <v>4</v>
      </c>
      <c r="C30" s="7">
        <v>8.3489779068234243E-4</v>
      </c>
      <c r="D30" s="7">
        <v>3.3328062632466612E-3</v>
      </c>
      <c r="E30" s="7">
        <v>0.99666719373675339</v>
      </c>
      <c r="F30" s="32">
        <v>98691.058894043905</v>
      </c>
      <c r="G30" s="32">
        <v>328.91817920851463</v>
      </c>
      <c r="H30" s="32">
        <v>393962.21055956744</v>
      </c>
      <c r="I30" s="33">
        <v>7256157.6534880558</v>
      </c>
      <c r="J30" s="31">
        <v>0.98563234818700651</v>
      </c>
      <c r="K30" s="30">
        <v>73.523961894849748</v>
      </c>
    </row>
    <row r="31" spans="1:11" ht="13.5" customHeight="1" x14ac:dyDescent="0.2">
      <c r="A31" s="6">
        <v>5</v>
      </c>
      <c r="B31" s="8">
        <v>5</v>
      </c>
      <c r="C31" s="7">
        <v>3.0233213512367326E-4</v>
      </c>
      <c r="D31" s="7">
        <v>1.5104311619527709E-3</v>
      </c>
      <c r="E31" s="7">
        <v>0.99848956883804718</v>
      </c>
      <c r="F31" s="32">
        <v>98362.14071483539</v>
      </c>
      <c r="G31" s="32">
        <v>148.56924249207077</v>
      </c>
      <c r="H31" s="32">
        <v>491410.68788898806</v>
      </c>
      <c r="I31" s="33">
        <v>6862195.4429284884</v>
      </c>
      <c r="J31" s="31">
        <v>0.99714805179213017</v>
      </c>
      <c r="K31" s="30">
        <v>69.764600414938954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4.4781476769189686E-4</v>
      </c>
      <c r="D32" s="7">
        <v>2.2369987384070907E-3</v>
      </c>
      <c r="E32" s="7">
        <v>0.9977630012615929</v>
      </c>
      <c r="F32" s="32">
        <v>98213.571472343319</v>
      </c>
      <c r="G32" s="32">
        <v>219.70363547808665</v>
      </c>
      <c r="H32" s="32">
        <v>490612.75180912745</v>
      </c>
      <c r="I32" s="33">
        <v>6370784.7550395001</v>
      </c>
      <c r="J32" s="31">
        <v>0.99837623377039597</v>
      </c>
      <c r="K32" s="30">
        <v>64.866643779810985</v>
      </c>
    </row>
    <row r="33" spans="1:11" ht="13.5" customHeight="1" x14ac:dyDescent="0.2">
      <c r="A33" s="9">
        <f t="shared" si="7"/>
        <v>15</v>
      </c>
      <c r="B33" s="8">
        <v>5</v>
      </c>
      <c r="C33" s="7">
        <v>1.48565595039383E-3</v>
      </c>
      <c r="D33" s="7">
        <v>7.405334006749845E-3</v>
      </c>
      <c r="E33" s="7">
        <v>0.99259466599325019</v>
      </c>
      <c r="F33" s="32">
        <v>97993.867836865233</v>
      </c>
      <c r="G33" s="32">
        <v>725.67732194528799</v>
      </c>
      <c r="H33" s="32">
        <v>488455.8378088274</v>
      </c>
      <c r="I33" s="33">
        <v>5880172.0032303724</v>
      </c>
      <c r="J33" s="31">
        <v>0.99560363241202665</v>
      </c>
      <c r="K33" s="30">
        <v>60.005509865365838</v>
      </c>
    </row>
    <row r="34" spans="1:11" ht="13.5" customHeight="1" x14ac:dyDescent="0.2">
      <c r="A34" s="9">
        <f t="shared" si="7"/>
        <v>20</v>
      </c>
      <c r="B34" s="8">
        <v>5</v>
      </c>
      <c r="C34" s="7">
        <v>2.8406218025556263E-3</v>
      </c>
      <c r="D34" s="7">
        <v>1.4108354648382214E-2</v>
      </c>
      <c r="E34" s="7">
        <v>0.98589164535161777</v>
      </c>
      <c r="F34" s="32">
        <v>97268.190514919945</v>
      </c>
      <c r="G34" s="32">
        <v>1372.2941277908976</v>
      </c>
      <c r="H34" s="32">
        <v>483096.38634621608</v>
      </c>
      <c r="I34" s="33">
        <v>5391716.1654215455</v>
      </c>
      <c r="J34" s="31">
        <v>0.98902776659062286</v>
      </c>
      <c r="K34" s="30">
        <v>55.431443073822898</v>
      </c>
    </row>
    <row r="35" spans="1:11" ht="13.5" customHeight="1" x14ac:dyDescent="0.2">
      <c r="A35" s="9">
        <f t="shared" si="7"/>
        <v>25</v>
      </c>
      <c r="B35" s="8">
        <v>5</v>
      </c>
      <c r="C35" s="7">
        <v>3.5143629941145667E-3</v>
      </c>
      <c r="D35" s="7">
        <v>1.7420539837989937E-2</v>
      </c>
      <c r="E35" s="7">
        <v>0.98257946016201003</v>
      </c>
      <c r="F35" s="32">
        <v>95895.896387129047</v>
      </c>
      <c r="G35" s="32">
        <v>1670.5582833117369</v>
      </c>
      <c r="H35" s="32">
        <v>475351.66006169177</v>
      </c>
      <c r="I35" s="33">
        <v>4908619.7790753292</v>
      </c>
      <c r="J35" s="31">
        <v>0.98396856920603426</v>
      </c>
      <c r="K35" s="30">
        <v>51.18696382230339</v>
      </c>
    </row>
    <row r="36" spans="1:11" ht="13.5" customHeight="1" x14ac:dyDescent="0.2">
      <c r="A36" s="9">
        <f t="shared" si="7"/>
        <v>30</v>
      </c>
      <c r="B36" s="8">
        <v>5</v>
      </c>
      <c r="C36" s="7">
        <v>3.5242044755810736E-3</v>
      </c>
      <c r="D36" s="7">
        <v>1.7465428207513237E-2</v>
      </c>
      <c r="E36" s="7">
        <v>0.98253457179248671</v>
      </c>
      <c r="F36" s="32">
        <v>94225.33810381731</v>
      </c>
      <c r="G36" s="32">
        <v>1645.6858779808827</v>
      </c>
      <c r="H36" s="32">
        <v>466966.62732928985</v>
      </c>
      <c r="I36" s="33">
        <v>4433268.1190136373</v>
      </c>
      <c r="J36" s="31">
        <v>0.98236035878929362</v>
      </c>
      <c r="K36" s="30">
        <v>47.049638751405382</v>
      </c>
    </row>
    <row r="37" spans="1:11" ht="13.5" customHeight="1" x14ac:dyDescent="0.2">
      <c r="A37" s="9">
        <f t="shared" si="7"/>
        <v>35</v>
      </c>
      <c r="B37" s="8">
        <v>5</v>
      </c>
      <c r="C37" s="7">
        <v>3.4473158255077358E-3</v>
      </c>
      <c r="D37" s="7">
        <v>1.7089524324361387E-2</v>
      </c>
      <c r="E37" s="7">
        <v>0.98291047567563861</v>
      </c>
      <c r="F37" s="32">
        <v>92579.652225836428</v>
      </c>
      <c r="G37" s="32">
        <v>1582.1422186543496</v>
      </c>
      <c r="H37" s="32">
        <v>458949.01968296588</v>
      </c>
      <c r="I37" s="33">
        <v>3966301.4916843479</v>
      </c>
      <c r="J37" s="31">
        <v>0.98283044830809674</v>
      </c>
      <c r="K37" s="30">
        <v>42.842043541155824</v>
      </c>
    </row>
    <row r="38" spans="1:11" ht="13.5" customHeight="1" x14ac:dyDescent="0.2">
      <c r="A38" s="9">
        <f t="shared" si="7"/>
        <v>40</v>
      </c>
      <c r="B38" s="8">
        <v>5</v>
      </c>
      <c r="C38" s="7">
        <v>3.7884890815051142E-3</v>
      </c>
      <c r="D38" s="7">
        <v>1.8768659591402715E-2</v>
      </c>
      <c r="E38" s="7">
        <v>0.98123134040859727</v>
      </c>
      <c r="F38" s="32">
        <v>90997.510007182078</v>
      </c>
      <c r="G38" s="32">
        <v>1707.9012889900623</v>
      </c>
      <c r="H38" s="32">
        <v>450813.30637266528</v>
      </c>
      <c r="I38" s="33">
        <v>3507352.4720013821</v>
      </c>
      <c r="J38" s="31">
        <v>0.98227316551210719</v>
      </c>
      <c r="K38" s="30">
        <v>38.543389502905747</v>
      </c>
    </row>
    <row r="39" spans="1:11" ht="13.5" customHeight="1" x14ac:dyDescent="0.2">
      <c r="A39" s="9">
        <f t="shared" si="7"/>
        <v>45</v>
      </c>
      <c r="B39" s="8">
        <v>5</v>
      </c>
      <c r="C39" s="7">
        <v>4.7123581865785623E-3</v>
      </c>
      <c r="D39" s="7">
        <v>2.329827362841877E-2</v>
      </c>
      <c r="E39" s="7">
        <v>0.97670172637158126</v>
      </c>
      <c r="F39" s="32">
        <v>89289.608718192016</v>
      </c>
      <c r="G39" s="32">
        <v>2080.2937360908836</v>
      </c>
      <c r="H39" s="32">
        <v>441454.92632878444</v>
      </c>
      <c r="I39" s="33">
        <v>3056539.1656287168</v>
      </c>
      <c r="J39" s="31">
        <v>0.97924111841511452</v>
      </c>
      <c r="K39" s="30">
        <v>34.231745546959402</v>
      </c>
    </row>
    <row r="40" spans="1:11" ht="13.5" customHeight="1" x14ac:dyDescent="0.2">
      <c r="A40" s="9">
        <f t="shared" si="7"/>
        <v>50</v>
      </c>
      <c r="B40" s="8">
        <v>5</v>
      </c>
      <c r="C40" s="7">
        <v>6.4261382240542314E-3</v>
      </c>
      <c r="D40" s="7">
        <v>3.1646865485822545E-2</v>
      </c>
      <c r="E40" s="7">
        <v>0.96835313451417748</v>
      </c>
      <c r="F40" s="32">
        <v>87209.314982101132</v>
      </c>
      <c r="G40" s="32">
        <v>2759.9014603492833</v>
      </c>
      <c r="H40" s="32">
        <v>429480.56268358161</v>
      </c>
      <c r="I40" s="33">
        <v>2615084.2392999325</v>
      </c>
      <c r="J40" s="31">
        <v>0.97287522931325354</v>
      </c>
      <c r="K40" s="30">
        <v>29.986294925452093</v>
      </c>
    </row>
    <row r="41" spans="1:11" ht="13.5" customHeight="1" x14ac:dyDescent="0.2">
      <c r="A41" s="9">
        <f t="shared" si="7"/>
        <v>55</v>
      </c>
      <c r="B41" s="8">
        <v>5</v>
      </c>
      <c r="C41" s="7">
        <v>9.1305793029777312E-3</v>
      </c>
      <c r="D41" s="7">
        <v>4.4685824207757054E-2</v>
      </c>
      <c r="E41" s="7">
        <v>0.95531417579224298</v>
      </c>
      <c r="F41" s="32">
        <v>84449.413521751849</v>
      </c>
      <c r="G41" s="32">
        <v>3773.6916470811848</v>
      </c>
      <c r="H41" s="32">
        <v>413302.54322970298</v>
      </c>
      <c r="I41" s="33">
        <v>2185603.6766163507</v>
      </c>
      <c r="J41" s="31">
        <v>0.96233119526343325</v>
      </c>
      <c r="K41" s="30">
        <v>25.880625873777078</v>
      </c>
    </row>
    <row r="42" spans="1:11" ht="13.5" customHeight="1" x14ac:dyDescent="0.2">
      <c r="A42" s="9">
        <f t="shared" si="7"/>
        <v>60</v>
      </c>
      <c r="B42" s="8">
        <v>5</v>
      </c>
      <c r="C42" s="7">
        <v>1.3423163127777861E-2</v>
      </c>
      <c r="D42" s="7">
        <v>6.5046382874515918E-2</v>
      </c>
      <c r="E42" s="7">
        <v>0.93495361712548408</v>
      </c>
      <c r="F42" s="32">
        <v>80675.721874670664</v>
      </c>
      <c r="G42" s="32">
        <v>5247.6638937377866</v>
      </c>
      <c r="H42" s="32">
        <v>390940.93126815121</v>
      </c>
      <c r="I42" s="33">
        <v>1772301.1333866476</v>
      </c>
      <c r="J42" s="31">
        <v>0.94589529552175111</v>
      </c>
      <c r="K42" s="30">
        <v>21.968209173757486</v>
      </c>
    </row>
    <row r="43" spans="1:11" ht="13.5" customHeight="1" x14ac:dyDescent="0.2">
      <c r="A43" s="9">
        <f t="shared" si="7"/>
        <v>65</v>
      </c>
      <c r="B43" s="8">
        <v>5</v>
      </c>
      <c r="C43" s="7">
        <v>1.9859374790972901E-2</v>
      </c>
      <c r="D43" s="7">
        <v>9.4812881536647006E-2</v>
      </c>
      <c r="E43" s="7">
        <v>0.90518711846335298</v>
      </c>
      <c r="F43" s="32">
        <v>75428.057980932877</v>
      </c>
      <c r="G43" s="32">
        <v>7151.5515258855303</v>
      </c>
      <c r="H43" s="32">
        <v>360109.60068774549</v>
      </c>
      <c r="I43" s="33">
        <v>1381360.2021184964</v>
      </c>
      <c r="J43" s="31">
        <v>0.92113557800050838</v>
      </c>
      <c r="K43" s="30">
        <v>18.313612190143942</v>
      </c>
    </row>
    <row r="44" spans="1:11" ht="13.5" customHeight="1" x14ac:dyDescent="0.2">
      <c r="A44" s="9">
        <f t="shared" si="7"/>
        <v>70</v>
      </c>
      <c r="B44" s="8">
        <v>5</v>
      </c>
      <c r="C44" s="7">
        <v>2.9636152081918624E-2</v>
      </c>
      <c r="D44" s="7">
        <v>0.13834738804182234</v>
      </c>
      <c r="E44" s="7">
        <v>0.86165261195817766</v>
      </c>
      <c r="F44" s="32">
        <v>68276.506455047347</v>
      </c>
      <c r="G44" s="32">
        <v>9445.8763326764238</v>
      </c>
      <c r="H44" s="32">
        <v>318728.16371594567</v>
      </c>
      <c r="I44" s="33">
        <v>1021250.6014307508</v>
      </c>
      <c r="J44" s="31">
        <v>0.88508654894851846</v>
      </c>
      <c r="K44" s="30">
        <v>14.957569659823372</v>
      </c>
    </row>
    <row r="45" spans="1:11" ht="13.5" customHeight="1" x14ac:dyDescent="0.2">
      <c r="A45" s="9">
        <f t="shared" si="7"/>
        <v>75</v>
      </c>
      <c r="B45" s="8">
        <v>5</v>
      </c>
      <c r="C45" s="7">
        <v>4.4546424696191404E-2</v>
      </c>
      <c r="D45" s="7">
        <v>0.20105117278308596</v>
      </c>
      <c r="E45" s="7">
        <v>0.79894882721691407</v>
      </c>
      <c r="F45" s="32">
        <v>58830.630122370923</v>
      </c>
      <c r="G45" s="32">
        <v>11827.967181670618</v>
      </c>
      <c r="H45" s="32">
        <v>265520.01114203618</v>
      </c>
      <c r="I45" s="33">
        <v>702522.43771480513</v>
      </c>
      <c r="J45" s="31">
        <v>0.83306102619369016</v>
      </c>
      <c r="K45" s="30">
        <v>11.941439965091655</v>
      </c>
    </row>
    <row r="46" spans="1:11" ht="13.5" customHeight="1" x14ac:dyDescent="0.2">
      <c r="A46" s="9">
        <f t="shared" si="7"/>
        <v>80</v>
      </c>
      <c r="B46" s="8">
        <v>5</v>
      </c>
      <c r="C46" s="7">
        <v>6.7972676871644058E-2</v>
      </c>
      <c r="D46" s="7">
        <v>0.29101964594501178</v>
      </c>
      <c r="E46" s="7">
        <v>0.70898035405498816</v>
      </c>
      <c r="F46" s="32">
        <v>47002.662940700306</v>
      </c>
      <c r="G46" s="32">
        <v>13678.698327475329</v>
      </c>
      <c r="H46" s="32">
        <v>201238.18800465143</v>
      </c>
      <c r="I46" s="33">
        <v>437002.42657276895</v>
      </c>
      <c r="J46" s="31">
        <v>0.75790215260650129</v>
      </c>
      <c r="K46" s="30">
        <v>9.297397194795149</v>
      </c>
    </row>
    <row r="47" spans="1:11" ht="13.5" customHeight="1" x14ac:dyDescent="0.2">
      <c r="A47" s="9">
        <v>85</v>
      </c>
      <c r="B47" s="8">
        <v>5</v>
      </c>
      <c r="C47" s="7">
        <v>0.10181738070215669</v>
      </c>
      <c r="D47" s="7">
        <v>0.40439059697298152</v>
      </c>
      <c r="E47" s="7">
        <v>0.59560940302701848</v>
      </c>
      <c r="F47" s="32">
        <v>33323.964613224976</v>
      </c>
      <c r="G47" s="32">
        <v>13475.897943448559</v>
      </c>
      <c r="H47" s="32">
        <v>132353.61045938902</v>
      </c>
      <c r="I47" s="33">
        <v>235764.23856811752</v>
      </c>
      <c r="J47" s="31">
        <v>0.65769629398735097</v>
      </c>
      <c r="K47" s="30">
        <v>7.0749156441773415</v>
      </c>
    </row>
    <row r="48" spans="1:11" ht="13.5" customHeight="1" x14ac:dyDescent="0.2">
      <c r="A48" s="9">
        <v>90</v>
      </c>
      <c r="B48" s="8">
        <v>5</v>
      </c>
      <c r="C48" s="7">
        <v>0.15322100926294641</v>
      </c>
      <c r="D48" s="7">
        <v>0.54533160092456634</v>
      </c>
      <c r="E48" s="7">
        <v>0.45466839907543366</v>
      </c>
      <c r="F48" s="32">
        <v>19848.066669776417</v>
      </c>
      <c r="G48" s="32">
        <v>10823.7779722867</v>
      </c>
      <c r="H48" s="32">
        <v>70641.604727402257</v>
      </c>
      <c r="I48" s="33">
        <v>103410.6281087285</v>
      </c>
      <c r="J48" s="31">
        <v>0.53373387006376916</v>
      </c>
      <c r="K48" s="30">
        <v>5.2101108802801797</v>
      </c>
    </row>
    <row r="49" spans="1:12" ht="13.5" customHeight="1" x14ac:dyDescent="0.2">
      <c r="A49" s="9">
        <v>95</v>
      </c>
      <c r="B49" s="8">
        <v>5</v>
      </c>
      <c r="C49" s="7">
        <v>0.23095914205891163</v>
      </c>
      <c r="D49" s="7">
        <v>0.70106267863389382</v>
      </c>
      <c r="E49" s="7">
        <v>0.29893732136610618</v>
      </c>
      <c r="F49" s="32">
        <v>9024.2886974897174</v>
      </c>
      <c r="G49" s="32">
        <v>6326.5920070277143</v>
      </c>
      <c r="H49" s="32">
        <v>27392.689246368805</v>
      </c>
      <c r="I49" s="33">
        <v>32769.023381326253</v>
      </c>
      <c r="J49" s="31">
        <v>0.38776991762961799</v>
      </c>
      <c r="K49" s="30">
        <v>3.6312029102572483</v>
      </c>
    </row>
    <row r="50" spans="1:12" ht="13.5" customHeight="1" x14ac:dyDescent="0.2">
      <c r="A50" s="9" t="s">
        <v>3</v>
      </c>
      <c r="B50" s="34" t="s">
        <v>10</v>
      </c>
      <c r="C50" s="7">
        <v>0.50177251315563065</v>
      </c>
      <c r="D50" s="7">
        <v>1</v>
      </c>
      <c r="E50" s="7">
        <v>0</v>
      </c>
      <c r="F50" s="32">
        <v>2697.6966904620031</v>
      </c>
      <c r="G50" s="32">
        <v>2697.6966904620031</v>
      </c>
      <c r="H50" s="32">
        <v>5376.3341349574503</v>
      </c>
      <c r="I50" s="33">
        <v>5376.3341349574503</v>
      </c>
      <c r="J50" s="31">
        <v>0.1640675729756782</v>
      </c>
      <c r="K50" s="30">
        <v>1.9929349930131353</v>
      </c>
    </row>
    <row r="51" spans="1:12" ht="20.25" customHeight="1" x14ac:dyDescent="0.2">
      <c r="A51" s="41" t="s">
        <v>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</row>
    <row r="52" spans="1:12" ht="13.5" customHeight="1" x14ac:dyDescent="0.2">
      <c r="A52" s="6">
        <v>0</v>
      </c>
      <c r="B52" s="8">
        <v>1</v>
      </c>
      <c r="C52" s="7">
        <v>7.7430022785240282E-3</v>
      </c>
      <c r="D52" s="7">
        <v>7.6909122733474942E-3</v>
      </c>
      <c r="E52" s="7">
        <v>0.99230908772665249</v>
      </c>
      <c r="F52" s="32">
        <v>100000</v>
      </c>
      <c r="G52" s="32">
        <v>769.09122733474942</v>
      </c>
      <c r="H52" s="32">
        <v>99327.263465735887</v>
      </c>
      <c r="I52" s="33">
        <v>7760377.4926710855</v>
      </c>
      <c r="J52" s="31"/>
      <c r="K52" s="30">
        <v>77.603774926710855</v>
      </c>
      <c r="L52" s="29"/>
    </row>
    <row r="53" spans="1:12" ht="13.5" customHeight="1" x14ac:dyDescent="0.2">
      <c r="A53" s="6">
        <v>1</v>
      </c>
      <c r="B53" s="8">
        <v>4</v>
      </c>
      <c r="C53" s="7">
        <v>1.0847830352462061E-3</v>
      </c>
      <c r="D53" s="7">
        <v>4.3273074748830321E-3</v>
      </c>
      <c r="E53" s="7">
        <v>0.99567269252511692</v>
      </c>
      <c r="F53" s="32">
        <v>99230.908772665251</v>
      </c>
      <c r="G53" s="32">
        <v>429.40265327139059</v>
      </c>
      <c r="H53" s="32">
        <v>395841.96961001685</v>
      </c>
      <c r="I53" s="33">
        <v>7661050.2292053495</v>
      </c>
      <c r="J53" s="31">
        <v>0.99033846615150545</v>
      </c>
      <c r="K53" s="30">
        <v>77.204273587341248</v>
      </c>
    </row>
    <row r="54" spans="1:12" ht="13.5" customHeight="1" x14ac:dyDescent="0.2">
      <c r="A54" s="6">
        <v>5</v>
      </c>
      <c r="B54" s="8">
        <v>5</v>
      </c>
      <c r="C54" s="7">
        <v>3.4545427684547323E-4</v>
      </c>
      <c r="D54" s="7">
        <v>1.7257062678650266E-3</v>
      </c>
      <c r="E54" s="7">
        <v>0.99827429373213494</v>
      </c>
      <c r="F54" s="32">
        <v>98801.50611939386</v>
      </c>
      <c r="G54" s="32">
        <v>170.50237838474277</v>
      </c>
      <c r="H54" s="32">
        <v>493559.90014565946</v>
      </c>
      <c r="I54" s="33">
        <v>7265208.2595953327</v>
      </c>
      <c r="J54" s="31">
        <v>0.99674993351243391</v>
      </c>
      <c r="K54" s="30">
        <v>73.533375602755484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5.5302837044984171E-4</v>
      </c>
      <c r="D55" s="7">
        <v>2.761807995819729E-3</v>
      </c>
      <c r="E55" s="7">
        <v>0.99723819200418029</v>
      </c>
      <c r="F55" s="32">
        <v>98631.003741009117</v>
      </c>
      <c r="G55" s="32">
        <v>272.39989476764458</v>
      </c>
      <c r="H55" s="32">
        <v>492560.43509317678</v>
      </c>
      <c r="I55" s="33">
        <v>6771648.3594496734</v>
      </c>
      <c r="J55" s="31">
        <v>0.99797498732739898</v>
      </c>
      <c r="K55" s="30">
        <v>68.656386963586542</v>
      </c>
    </row>
    <row r="56" spans="1:12" ht="13.5" customHeight="1" x14ac:dyDescent="0.2">
      <c r="A56" s="9">
        <f t="shared" si="8"/>
        <v>15</v>
      </c>
      <c r="B56" s="8">
        <v>5</v>
      </c>
      <c r="C56" s="7">
        <v>9.3782914237635967E-4</v>
      </c>
      <c r="D56" s="7">
        <v>4.6787365808842766E-3</v>
      </c>
      <c r="E56" s="7">
        <v>0.99532126341911575</v>
      </c>
      <c r="F56" s="32">
        <v>98358.603846241473</v>
      </c>
      <c r="G56" s="32">
        <v>460.19399786011491</v>
      </c>
      <c r="H56" s="32">
        <v>490701.31974576105</v>
      </c>
      <c r="I56" s="33">
        <v>6279087.9243564969</v>
      </c>
      <c r="J56" s="31">
        <v>0.99622560966135243</v>
      </c>
      <c r="K56" s="30">
        <v>63.838725630675334</v>
      </c>
    </row>
    <row r="57" spans="1:12" ht="13.5" customHeight="1" x14ac:dyDescent="0.2">
      <c r="A57" s="9">
        <f t="shared" si="8"/>
        <v>20</v>
      </c>
      <c r="B57" s="8">
        <v>5</v>
      </c>
      <c r="C57" s="7">
        <v>1.2433514674956335E-3</v>
      </c>
      <c r="D57" s="7">
        <v>6.1982242337501716E-3</v>
      </c>
      <c r="E57" s="7">
        <v>0.99380177576624984</v>
      </c>
      <c r="F57" s="32">
        <v>97898.409848381358</v>
      </c>
      <c r="G57" s="32">
        <v>606.79629636784375</v>
      </c>
      <c r="H57" s="32">
        <v>488032.79863420816</v>
      </c>
      <c r="I57" s="33">
        <v>5788386.6046107356</v>
      </c>
      <c r="J57" s="31">
        <v>0.99456182202050014</v>
      </c>
      <c r="K57" s="30">
        <v>59.12646194739434</v>
      </c>
    </row>
    <row r="58" spans="1:12" ht="13.5" customHeight="1" x14ac:dyDescent="0.2">
      <c r="A58" s="9">
        <f t="shared" si="8"/>
        <v>25</v>
      </c>
      <c r="B58" s="8">
        <v>5</v>
      </c>
      <c r="C58" s="7">
        <v>1.5149497343614623E-3</v>
      </c>
      <c r="D58" s="7">
        <v>7.5469001257498112E-3</v>
      </c>
      <c r="E58" s="7">
        <v>0.99245309987425023</v>
      </c>
      <c r="F58" s="32">
        <v>97291.613552013514</v>
      </c>
      <c r="G58" s="32">
        <v>734.25009055009286</v>
      </c>
      <c r="H58" s="32">
        <v>484669.60579360259</v>
      </c>
      <c r="I58" s="33">
        <v>5300353.8059765277</v>
      </c>
      <c r="J58" s="31">
        <v>0.99310867456036211</v>
      </c>
      <c r="K58" s="30">
        <v>54.479041023848183</v>
      </c>
    </row>
    <row r="59" spans="1:12" ht="13.5" customHeight="1" x14ac:dyDescent="0.2">
      <c r="A59" s="9">
        <f t="shared" si="8"/>
        <v>30</v>
      </c>
      <c r="B59" s="8">
        <v>5</v>
      </c>
      <c r="C59" s="7">
        <v>1.8025106939326852E-3</v>
      </c>
      <c r="D59" s="7">
        <v>8.9732269558334687E-3</v>
      </c>
      <c r="E59" s="7">
        <v>0.99102677304416653</v>
      </c>
      <c r="F59" s="32">
        <v>96557.363461463421</v>
      </c>
      <c r="G59" s="32">
        <v>866.43113659661321</v>
      </c>
      <c r="H59" s="32">
        <v>480680.16434690298</v>
      </c>
      <c r="I59" s="33">
        <v>4815684.200182925</v>
      </c>
      <c r="J59" s="31">
        <v>0.9917687401912334</v>
      </c>
      <c r="K59" s="30">
        <v>49.873816222259336</v>
      </c>
    </row>
    <row r="60" spans="1:12" ht="13.5" customHeight="1" x14ac:dyDescent="0.2">
      <c r="A60" s="9">
        <f t="shared" si="8"/>
        <v>35</v>
      </c>
      <c r="B60" s="8">
        <v>5</v>
      </c>
      <c r="C60" s="7">
        <v>2.1672263069890565E-3</v>
      </c>
      <c r="D60" s="7">
        <v>1.0779393262942276E-2</v>
      </c>
      <c r="E60" s="7">
        <v>0.98922060673705769</v>
      </c>
      <c r="F60" s="32">
        <v>95690.932324866808</v>
      </c>
      <c r="G60" s="32">
        <v>1031.4901912273344</v>
      </c>
      <c r="H60" s="32">
        <v>475949.46033134463</v>
      </c>
      <c r="I60" s="33">
        <v>4335004.0358360223</v>
      </c>
      <c r="J60" s="31">
        <v>0.99015831239471697</v>
      </c>
      <c r="K60" s="30">
        <v>45.30214023956691</v>
      </c>
    </row>
    <row r="61" spans="1:12" ht="13.5" customHeight="1" x14ac:dyDescent="0.2">
      <c r="A61" s="9">
        <f t="shared" si="8"/>
        <v>40</v>
      </c>
      <c r="B61" s="8">
        <v>5</v>
      </c>
      <c r="C61" s="7">
        <v>2.6761197160344963E-3</v>
      </c>
      <c r="D61" s="7">
        <v>1.3294861532159315E-2</v>
      </c>
      <c r="E61" s="7">
        <v>0.98670513846784069</v>
      </c>
      <c r="F61" s="32">
        <v>94659.442133639473</v>
      </c>
      <c r="G61" s="32">
        <v>1258.484175878184</v>
      </c>
      <c r="H61" s="32">
        <v>470264.52827866003</v>
      </c>
      <c r="I61" s="33">
        <v>3859054.5755046778</v>
      </c>
      <c r="J61" s="31">
        <v>0.98805559722932157</v>
      </c>
      <c r="K61" s="30">
        <v>40.767772221354257</v>
      </c>
    </row>
    <row r="62" spans="1:12" ht="13.5" customHeight="1" x14ac:dyDescent="0.2">
      <c r="A62" s="9">
        <f t="shared" si="8"/>
        <v>45</v>
      </c>
      <c r="B62" s="8">
        <v>5</v>
      </c>
      <c r="C62" s="7">
        <v>3.489957965060343E-3</v>
      </c>
      <c r="D62" s="7">
        <v>1.7305237485223602E-2</v>
      </c>
      <c r="E62" s="7">
        <v>0.98269476251477639</v>
      </c>
      <c r="F62" s="32">
        <v>93400.957957761289</v>
      </c>
      <c r="G62" s="32">
        <v>1616.3257588064444</v>
      </c>
      <c r="H62" s="32">
        <v>463136.16811098106</v>
      </c>
      <c r="I62" s="33">
        <v>3388790.0472260178</v>
      </c>
      <c r="J62" s="31">
        <v>0.98484180766563156</v>
      </c>
      <c r="K62" s="30">
        <v>36.282176557102659</v>
      </c>
    </row>
    <row r="63" spans="1:12" ht="13.5" customHeight="1" x14ac:dyDescent="0.2">
      <c r="A63" s="9">
        <f t="shared" si="8"/>
        <v>50</v>
      </c>
      <c r="B63" s="8">
        <v>5</v>
      </c>
      <c r="C63" s="7">
        <v>4.7733439561344028E-3</v>
      </c>
      <c r="D63" s="7">
        <v>2.3599829618825875E-2</v>
      </c>
      <c r="E63" s="7">
        <v>0.9764001703811741</v>
      </c>
      <c r="F63" s="32">
        <v>91784.632198954845</v>
      </c>
      <c r="G63" s="32">
        <v>2166.1016815219336</v>
      </c>
      <c r="H63" s="32">
        <v>453791.24182706245</v>
      </c>
      <c r="I63" s="33">
        <v>2925653.8791150367</v>
      </c>
      <c r="J63" s="31">
        <v>0.97982250809295612</v>
      </c>
      <c r="K63" s="30">
        <v>31.875204040403087</v>
      </c>
    </row>
    <row r="64" spans="1:12" ht="13.5" customHeight="1" x14ac:dyDescent="0.2">
      <c r="A64" s="9">
        <f t="shared" si="8"/>
        <v>55</v>
      </c>
      <c r="B64" s="8">
        <v>5</v>
      </c>
      <c r="C64" s="7">
        <v>6.9468147602161868E-3</v>
      </c>
      <c r="D64" s="7">
        <v>3.4173123978398098E-2</v>
      </c>
      <c r="E64" s="7">
        <v>0.96582687602160189</v>
      </c>
      <c r="F64" s="32">
        <v>89618.530517432911</v>
      </c>
      <c r="G64" s="32">
        <v>3062.5451541340881</v>
      </c>
      <c r="H64" s="32">
        <v>440856.02680425881</v>
      </c>
      <c r="I64" s="33">
        <v>2471862.6372879744</v>
      </c>
      <c r="J64" s="31">
        <v>0.97149522989751047</v>
      </c>
      <c r="K64" s="30">
        <v>27.582048299789282</v>
      </c>
    </row>
    <row r="65" spans="1:11" ht="13.5" customHeight="1" x14ac:dyDescent="0.2">
      <c r="A65" s="9">
        <f t="shared" si="8"/>
        <v>60</v>
      </c>
      <c r="B65" s="8">
        <v>5</v>
      </c>
      <c r="C65" s="7">
        <v>1.007596630217189E-2</v>
      </c>
      <c r="D65" s="7">
        <v>4.9206134823483613E-2</v>
      </c>
      <c r="E65" s="7">
        <v>0.95079386517651643</v>
      </c>
      <c r="F65" s="32">
        <v>86555.985363298823</v>
      </c>
      <c r="G65" s="32">
        <v>4259.0854855659563</v>
      </c>
      <c r="H65" s="32">
        <v>422697.47216680384</v>
      </c>
      <c r="I65" s="33">
        <v>2031006.6104837158</v>
      </c>
      <c r="J65" s="31">
        <v>0.95881069207767133</v>
      </c>
      <c r="K65" s="30">
        <v>23.464658185786149</v>
      </c>
    </row>
    <row r="66" spans="1:11" ht="13.5" customHeight="1" x14ac:dyDescent="0.2">
      <c r="A66" s="9">
        <f t="shared" si="8"/>
        <v>65</v>
      </c>
      <c r="B66" s="8">
        <v>5</v>
      </c>
      <c r="C66" s="7">
        <v>1.5200193338206497E-2</v>
      </c>
      <c r="D66" s="7">
        <v>7.3370264186860823E-2</v>
      </c>
      <c r="E66" s="7">
        <v>0.92662973581313923</v>
      </c>
      <c r="F66" s="32">
        <v>82296.899877732867</v>
      </c>
      <c r="G66" s="32">
        <v>6038.1452857888944</v>
      </c>
      <c r="H66" s="32">
        <v>397241.34762231569</v>
      </c>
      <c r="I66" s="33">
        <v>1608309.1383169119</v>
      </c>
      <c r="J66" s="31">
        <v>0.9397769652749598</v>
      </c>
      <c r="K66" s="30">
        <v>19.542766990085287</v>
      </c>
    </row>
    <row r="67" spans="1:11" ht="13.5" customHeight="1" x14ac:dyDescent="0.2">
      <c r="A67" s="9">
        <f t="shared" si="8"/>
        <v>70</v>
      </c>
      <c r="B67" s="8">
        <v>5</v>
      </c>
      <c r="C67" s="7">
        <v>2.3359492259171187E-2</v>
      </c>
      <c r="D67" s="7">
        <v>0.11066371034188187</v>
      </c>
      <c r="E67" s="7">
        <v>0.88933628965811817</v>
      </c>
      <c r="F67" s="32">
        <v>76258.754591943973</v>
      </c>
      <c r="G67" s="32">
        <v>8439.0767291955417</v>
      </c>
      <c r="H67" s="32">
        <v>361269.69865461311</v>
      </c>
      <c r="I67" s="33">
        <v>1211067.7906945962</v>
      </c>
      <c r="J67" s="31">
        <v>0.90944636256268252</v>
      </c>
      <c r="K67" s="30">
        <v>15.881032901401911</v>
      </c>
    </row>
    <row r="68" spans="1:11" ht="13.5" customHeight="1" x14ac:dyDescent="0.2">
      <c r="A68" s="9">
        <f t="shared" si="8"/>
        <v>75</v>
      </c>
      <c r="B68" s="8">
        <v>5</v>
      </c>
      <c r="C68" s="7">
        <v>3.7289599316256604E-2</v>
      </c>
      <c r="D68" s="7">
        <v>0.17130102342240661</v>
      </c>
      <c r="E68" s="7">
        <v>0.82869897657759339</v>
      </c>
      <c r="F68" s="32">
        <v>67819.677862748431</v>
      </c>
      <c r="G68" s="32">
        <v>11617.580226066741</v>
      </c>
      <c r="H68" s="32">
        <v>311550.14907875378</v>
      </c>
      <c r="I68" s="33">
        <v>849798.09203998302</v>
      </c>
      <c r="J68" s="31">
        <v>0.86237553340062156</v>
      </c>
      <c r="K68" s="30">
        <v>12.530258456251897</v>
      </c>
    </row>
    <row r="69" spans="1:11" ht="13.5" customHeight="1" x14ac:dyDescent="0.2">
      <c r="A69" s="9">
        <f t="shared" si="8"/>
        <v>80</v>
      </c>
      <c r="B69" s="8">
        <v>5</v>
      </c>
      <c r="C69" s="7">
        <v>6.1910993958253099E-2</v>
      </c>
      <c r="D69" s="7">
        <v>0.26906337743896852</v>
      </c>
      <c r="E69" s="7">
        <v>0.73093662256103142</v>
      </c>
      <c r="F69" s="32">
        <v>56202.09763668169</v>
      </c>
      <c r="G69" s="32">
        <v>15121.926209280246</v>
      </c>
      <c r="H69" s="32">
        <v>244252.68021826685</v>
      </c>
      <c r="I69" s="33">
        <v>538247.94296122924</v>
      </c>
      <c r="J69" s="31">
        <v>0.7839915369660907</v>
      </c>
      <c r="K69" s="30">
        <v>9.5770080761172238</v>
      </c>
    </row>
    <row r="70" spans="1:11" ht="13.5" customHeight="1" x14ac:dyDescent="0.2">
      <c r="A70" s="9">
        <v>85</v>
      </c>
      <c r="B70" s="8">
        <v>5</v>
      </c>
      <c r="C70" s="7">
        <v>9.7130921930731473E-2</v>
      </c>
      <c r="D70" s="7">
        <v>0.39031418653429578</v>
      </c>
      <c r="E70" s="7">
        <v>0.60968581346570416</v>
      </c>
      <c r="F70" s="32">
        <v>41080.171427401445</v>
      </c>
      <c r="G70" s="32">
        <v>16034.173693375615</v>
      </c>
      <c r="H70" s="32">
        <v>165077.95225922309</v>
      </c>
      <c r="I70" s="33">
        <v>293995.26274296246</v>
      </c>
      <c r="J70" s="31">
        <v>0.67584909247140146</v>
      </c>
      <c r="K70" s="30">
        <v>7.1566221008235784</v>
      </c>
    </row>
    <row r="71" spans="1:11" ht="13.5" customHeight="1" x14ac:dyDescent="0.2">
      <c r="A71" s="9">
        <v>90</v>
      </c>
      <c r="B71" s="8">
        <v>5</v>
      </c>
      <c r="C71" s="7">
        <v>0.1553951930159283</v>
      </c>
      <c r="D71" s="7">
        <v>0.55224554729629793</v>
      </c>
      <c r="E71" s="7">
        <v>0.44775445270370207</v>
      </c>
      <c r="F71" s="32">
        <v>25045.99773402583</v>
      </c>
      <c r="G71" s="32">
        <v>13831.540726208934</v>
      </c>
      <c r="H71" s="32">
        <v>89008.806886266902</v>
      </c>
      <c r="I71" s="33">
        <v>128917.31048373933</v>
      </c>
      <c r="J71" s="31">
        <v>0.53919257943359833</v>
      </c>
      <c r="K71" s="30">
        <v>5.147221997413217</v>
      </c>
    </row>
    <row r="72" spans="1:11" ht="13.5" customHeight="1" x14ac:dyDescent="0.2">
      <c r="A72" s="9">
        <v>95</v>
      </c>
      <c r="B72" s="8">
        <v>5</v>
      </c>
      <c r="C72" s="7">
        <v>0.24917881958478932</v>
      </c>
      <c r="D72" s="7">
        <v>0.7320872288901128</v>
      </c>
      <c r="E72" s="7">
        <v>0.2679127711098872</v>
      </c>
      <c r="F72" s="32">
        <v>11214.457007816896</v>
      </c>
      <c r="G72" s="32">
        <v>8209.9607543599777</v>
      </c>
      <c r="H72" s="32">
        <v>32948.068250906588</v>
      </c>
      <c r="I72" s="33">
        <v>39908.503597472431</v>
      </c>
      <c r="J72" s="31">
        <v>0.37016638469277269</v>
      </c>
      <c r="K72" s="30">
        <v>3.558665708884051</v>
      </c>
    </row>
    <row r="73" spans="1:11" ht="13.5" customHeight="1" x14ac:dyDescent="0.2">
      <c r="A73" s="9" t="s">
        <v>3</v>
      </c>
      <c r="B73" s="34" t="s">
        <v>10</v>
      </c>
      <c r="C73" s="7">
        <v>0.4316534963490879</v>
      </c>
      <c r="D73" s="7">
        <v>1</v>
      </c>
      <c r="E73" s="7">
        <v>0</v>
      </c>
      <c r="F73" s="32">
        <v>3004.4962534569195</v>
      </c>
      <c r="G73" s="32">
        <v>3004.4962534569195</v>
      </c>
      <c r="H73" s="32">
        <v>6960.4353465658387</v>
      </c>
      <c r="I73" s="33">
        <v>6960.4353465658387</v>
      </c>
      <c r="J73" s="31">
        <v>0.17440983046547182</v>
      </c>
      <c r="K73" s="30">
        <v>2.3166729991948856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5"/>
      <c r="K74" s="35"/>
    </row>
    <row r="75" spans="1:11" ht="21" customHeight="1" x14ac:dyDescent="0.3">
      <c r="B75" s="36" t="s">
        <v>22</v>
      </c>
      <c r="C75" s="15" t="s">
        <v>8</v>
      </c>
      <c r="D75" s="16">
        <f>+G75*0.5122+J75*0.4878</f>
        <v>0.12485944888146325</v>
      </c>
      <c r="E75" s="38" t="s">
        <v>6</v>
      </c>
      <c r="F75" s="17" t="s">
        <v>8</v>
      </c>
      <c r="G75" s="18">
        <f>+(H29-F30)/G29</f>
        <v>0.12445528614744297</v>
      </c>
      <c r="H75" s="38" t="s">
        <v>7</v>
      </c>
      <c r="I75" s="15" t="s">
        <v>8</v>
      </c>
      <c r="J75" s="16">
        <f>(H52-F53)/G52</f>
        <v>0.12528382803760346</v>
      </c>
      <c r="K75" s="2"/>
    </row>
    <row r="76" spans="1:11" ht="15.75" customHeight="1" x14ac:dyDescent="0.2">
      <c r="B76" s="37"/>
      <c r="C76" s="19" t="s">
        <v>9</v>
      </c>
      <c r="D76" s="16">
        <f>+G76*0.5122+J76*0.4878</f>
        <v>1.5222972226401676</v>
      </c>
      <c r="E76" s="39"/>
      <c r="F76" s="20" t="s">
        <v>9</v>
      </c>
      <c r="G76" s="18">
        <f>+(H30-4*F31)/G30</f>
        <v>1.5616275800318533</v>
      </c>
      <c r="H76" s="39"/>
      <c r="I76" s="19" t="s">
        <v>9</v>
      </c>
      <c r="J76" s="16">
        <f>(H53-4*F54)/G53</f>
        <v>1.4809995410985082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98" zoomScaleSheetLayoutView="85" workbookViewId="0">
      <selection activeCell="L80" sqref="L8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0" t="s">
        <v>24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 t="s">
        <v>0</v>
      </c>
      <c r="B3" s="40"/>
      <c r="C3" s="40"/>
      <c r="D3" s="40"/>
      <c r="E3" s="40"/>
      <c r="F3" s="40"/>
      <c r="G3" s="40"/>
      <c r="H3" s="40"/>
      <c r="I3" s="40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1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9.6113371911002912E-3</v>
      </c>
      <c r="D6" s="7">
        <f t="shared" si="0"/>
        <v>9.5307704908566514E-3</v>
      </c>
      <c r="E6" s="7">
        <f t="shared" si="0"/>
        <v>0.99046922950914329</v>
      </c>
      <c r="F6" s="32">
        <f t="shared" si="0"/>
        <v>100000</v>
      </c>
      <c r="G6" s="32">
        <f t="shared" si="0"/>
        <v>953.07704908566518</v>
      </c>
      <c r="H6" s="32">
        <f t="shared" si="0"/>
        <v>99166.203368163027</v>
      </c>
      <c r="I6" s="33">
        <f t="shared" si="0"/>
        <v>7678476.8356285077</v>
      </c>
      <c r="J6" s="31"/>
      <c r="K6" s="30">
        <f t="shared" ref="K6:K27" si="1">+K29*0.5122+K52*0.4878</f>
        <v>76.78476835628507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8.210912455030436E-4</v>
      </c>
      <c r="D7" s="7">
        <f t="shared" si="0"/>
        <v>3.2777659633863761E-3</v>
      </c>
      <c r="E7" s="7">
        <f t="shared" si="0"/>
        <v>0.99672223403661375</v>
      </c>
      <c r="F7" s="32">
        <f t="shared" si="0"/>
        <v>99046.922950914333</v>
      </c>
      <c r="G7" s="32">
        <f t="shared" si="0"/>
        <v>324.65455773692065</v>
      </c>
      <c r="H7" s="32">
        <f t="shared" si="0"/>
        <v>395391.87211363192</v>
      </c>
      <c r="I7" s="33">
        <f t="shared" si="0"/>
        <v>7579310.6322603431</v>
      </c>
      <c r="J7" s="31">
        <f t="shared" ref="J7:J27" si="2">+J30*0.5122+J53*0.4878</f>
        <v>0.98911615096358996</v>
      </c>
      <c r="K7" s="30">
        <f t="shared" si="1"/>
        <v>76.520005529691673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2.9934556355390364E-4</v>
      </c>
      <c r="D8" s="7">
        <f t="shared" si="0"/>
        <v>1.4955286508454139E-3</v>
      </c>
      <c r="E8" s="7">
        <f t="shared" si="0"/>
        <v>0.99850447134915454</v>
      </c>
      <c r="F8" s="32">
        <f t="shared" si="0"/>
        <v>98722.268393177423</v>
      </c>
      <c r="G8" s="32">
        <f t="shared" si="0"/>
        <v>147.63276888046008</v>
      </c>
      <c r="H8" s="32">
        <f t="shared" si="0"/>
        <v>493219.79508620454</v>
      </c>
      <c r="I8" s="33">
        <f t="shared" si="0"/>
        <v>7183918.760146712</v>
      </c>
      <c r="J8" s="31">
        <f t="shared" si="2"/>
        <v>0.99729390847805666</v>
      </c>
      <c r="K8" s="30">
        <f t="shared" si="1"/>
        <v>72.766649625527918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4.6186030961408125E-4</v>
      </c>
      <c r="D9" s="7">
        <f t="shared" si="0"/>
        <v>2.3070383140279148E-3</v>
      </c>
      <c r="E9" s="7">
        <f t="shared" si="0"/>
        <v>0.99769296168597221</v>
      </c>
      <c r="F9" s="32">
        <f t="shared" si="0"/>
        <v>98574.635624296949</v>
      </c>
      <c r="G9" s="32">
        <f t="shared" si="0"/>
        <v>227.40956361482972</v>
      </c>
      <c r="H9" s="32">
        <f t="shared" si="0"/>
        <v>492390.28745525295</v>
      </c>
      <c r="I9" s="33">
        <f t="shared" si="0"/>
        <v>6690698.9650605079</v>
      </c>
      <c r="J9" s="31">
        <f t="shared" si="2"/>
        <v>0.99831813002761616</v>
      </c>
      <c r="K9" s="30">
        <f t="shared" si="1"/>
        <v>67.87163310178083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1.1951623998561851E-3</v>
      </c>
      <c r="D10" s="7">
        <f t="shared" si="0"/>
        <v>5.9587754274718803E-3</v>
      </c>
      <c r="E10" s="7">
        <f t="shared" si="0"/>
        <v>0.99404122457252808</v>
      </c>
      <c r="F10" s="32">
        <f t="shared" si="0"/>
        <v>98347.226060682122</v>
      </c>
      <c r="G10" s="32">
        <f t="shared" si="0"/>
        <v>585.84750644423525</v>
      </c>
      <c r="H10" s="32">
        <f t="shared" si="0"/>
        <v>490465.50695940852</v>
      </c>
      <c r="I10" s="33">
        <f t="shared" si="0"/>
        <v>6198308.6776052546</v>
      </c>
      <c r="J10" s="31">
        <f t="shared" si="2"/>
        <v>0.9960902750438474</v>
      </c>
      <c r="K10" s="30">
        <f t="shared" si="1"/>
        <v>63.021666916603145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2.072818354471157E-3</v>
      </c>
      <c r="D11" s="7">
        <f t="shared" si="0"/>
        <v>1.0300868762060534E-2</v>
      </c>
      <c r="E11" s="7">
        <f t="shared" si="0"/>
        <v>0.98969913123793951</v>
      </c>
      <c r="F11" s="32">
        <f t="shared" si="0"/>
        <v>97761.37855423789</v>
      </c>
      <c r="G11" s="32">
        <f t="shared" si="0"/>
        <v>1005.5300844092696</v>
      </c>
      <c r="H11" s="32">
        <f t="shared" si="0"/>
        <v>486416.62871408579</v>
      </c>
      <c r="I11" s="33">
        <f t="shared" si="0"/>
        <v>5707843.170645847</v>
      </c>
      <c r="J11" s="31">
        <f t="shared" si="2"/>
        <v>0.99173869512844026</v>
      </c>
      <c r="K11" s="30">
        <f t="shared" si="1"/>
        <v>58.37535818513048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2.5307862128953595E-3</v>
      </c>
      <c r="D12" s="7">
        <f t="shared" si="0"/>
        <v>1.255556311225595E-2</v>
      </c>
      <c r="E12" s="7">
        <f t="shared" si="0"/>
        <v>0.98744443688774397</v>
      </c>
      <c r="F12" s="32">
        <f t="shared" si="0"/>
        <v>96755.848469828619</v>
      </c>
      <c r="G12" s="32">
        <f t="shared" si="0"/>
        <v>1209.860685081685</v>
      </c>
      <c r="H12" s="32">
        <f t="shared" si="0"/>
        <v>480793.44548864791</v>
      </c>
      <c r="I12" s="33">
        <f t="shared" si="0"/>
        <v>5221426.5419317614</v>
      </c>
      <c r="J12" s="31">
        <f t="shared" si="2"/>
        <v>0.98840795515182767</v>
      </c>
      <c r="K12" s="30">
        <f t="shared" si="1"/>
        <v>53.939449850855901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2.6075923724881329E-3</v>
      </c>
      <c r="D13" s="7">
        <f t="shared" si="0"/>
        <v>1.2936974616254517E-2</v>
      </c>
      <c r="E13" s="7">
        <f t="shared" si="0"/>
        <v>0.98706302538374557</v>
      </c>
      <c r="F13" s="32">
        <f t="shared" si="0"/>
        <v>95545.987784746947</v>
      </c>
      <c r="G13" s="32">
        <f t="shared" si="0"/>
        <v>1228.3487570998618</v>
      </c>
      <c r="H13" s="32">
        <f t="shared" si="0"/>
        <v>474649.0127710097</v>
      </c>
      <c r="I13" s="33">
        <f t="shared" si="0"/>
        <v>4740633.0964431129</v>
      </c>
      <c r="J13" s="31">
        <f t="shared" si="2"/>
        <v>0.98715176857996401</v>
      </c>
      <c r="K13" s="30">
        <f t="shared" si="1"/>
        <v>49.575090008091934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2.6690895403394541E-3</v>
      </c>
      <c r="D14" s="7">
        <f t="shared" si="0"/>
        <v>1.3247279642318917E-2</v>
      </c>
      <c r="E14" s="7">
        <f t="shared" si="0"/>
        <v>0.98675272035768113</v>
      </c>
      <c r="F14" s="32">
        <f t="shared" si="0"/>
        <v>94317.639027647077</v>
      </c>
      <c r="G14" s="32">
        <f t="shared" si="0"/>
        <v>1240.9165455991777</v>
      </c>
      <c r="H14" s="32">
        <f t="shared" si="0"/>
        <v>468512.18232073617</v>
      </c>
      <c r="I14" s="33">
        <f t="shared" si="0"/>
        <v>4265984.0836721025</v>
      </c>
      <c r="J14" s="31">
        <f t="shared" si="2"/>
        <v>0.98698392335470575</v>
      </c>
      <c r="K14" s="30">
        <f t="shared" si="1"/>
        <v>45.177538693077494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3.0227581426264874E-3</v>
      </c>
      <c r="D15" s="7">
        <f t="shared" si="0"/>
        <v>1.4994342397710475E-2</v>
      </c>
      <c r="E15" s="7">
        <f t="shared" si="0"/>
        <v>0.98500565760228942</v>
      </c>
      <c r="F15" s="32">
        <f t="shared" si="0"/>
        <v>93076.722482047888</v>
      </c>
      <c r="G15" s="32">
        <f t="shared" si="0"/>
        <v>1385.8415033108806</v>
      </c>
      <c r="H15" s="32">
        <f t="shared" si="0"/>
        <v>462011.59367426089</v>
      </c>
      <c r="I15" s="33">
        <f t="shared" si="0"/>
        <v>3797471.9013513667</v>
      </c>
      <c r="J15" s="31">
        <f t="shared" si="2"/>
        <v>0.98602837150469691</v>
      </c>
      <c r="K15" s="30">
        <f t="shared" si="1"/>
        <v>40.739135075003617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3.819318519903441E-3</v>
      </c>
      <c r="D16" s="7">
        <f t="shared" si="4"/>
        <v>1.8911469388255008E-2</v>
      </c>
      <c r="E16" s="7">
        <f t="shared" si="4"/>
        <v>0.98108853061174506</v>
      </c>
      <c r="F16" s="32">
        <f t="shared" si="4"/>
        <v>91690.880978737026</v>
      </c>
      <c r="G16" s="32">
        <f t="shared" si="4"/>
        <v>1720.8517147719353</v>
      </c>
      <c r="H16" s="32">
        <f t="shared" si="4"/>
        <v>454329.66603226791</v>
      </c>
      <c r="I16" s="33">
        <f t="shared" si="4"/>
        <v>3335460.307677106</v>
      </c>
      <c r="J16" s="31">
        <f t="shared" si="2"/>
        <v>0.98325178319812689</v>
      </c>
      <c r="K16" s="30">
        <f t="shared" si="1"/>
        <v>36.310270043284667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5.2200530339802098E-3</v>
      </c>
      <c r="D17" s="7">
        <f t="shared" si="4"/>
        <v>2.5758973202896673E-2</v>
      </c>
      <c r="E17" s="7">
        <f t="shared" si="4"/>
        <v>0.97424102679710334</v>
      </c>
      <c r="F17" s="32">
        <f t="shared" si="4"/>
        <v>89970.029263965087</v>
      </c>
      <c r="G17" s="32">
        <f t="shared" si="4"/>
        <v>2296.9976061357893</v>
      </c>
      <c r="H17" s="32">
        <f t="shared" si="4"/>
        <v>444396.55935366661</v>
      </c>
      <c r="I17" s="33">
        <f t="shared" si="4"/>
        <v>2881130.6416448373</v>
      </c>
      <c r="J17" s="31">
        <f t="shared" si="2"/>
        <v>0.97795596287606046</v>
      </c>
      <c r="K17" s="30">
        <f t="shared" si="1"/>
        <v>31.949048029502947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7.4923569916434908E-3</v>
      </c>
      <c r="D18" s="7">
        <f t="shared" si="4"/>
        <v>3.6768610940003527E-2</v>
      </c>
      <c r="E18" s="7">
        <f t="shared" si="4"/>
        <v>0.96323138905999639</v>
      </c>
      <c r="F18" s="32">
        <f t="shared" si="4"/>
        <v>87673.031657829299</v>
      </c>
      <c r="G18" s="32">
        <f t="shared" si="4"/>
        <v>3190.8133228972501</v>
      </c>
      <c r="H18" s="32">
        <f t="shared" si="4"/>
        <v>430814.66002430377</v>
      </c>
      <c r="I18" s="33">
        <f t="shared" si="4"/>
        <v>2436734.082291171</v>
      </c>
      <c r="J18" s="31">
        <f t="shared" si="2"/>
        <v>0.96914571488948487</v>
      </c>
      <c r="K18" s="30">
        <f t="shared" si="1"/>
        <v>27.710426732761974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1.0960073729003261E-2</v>
      </c>
      <c r="D19" s="7">
        <f t="shared" si="4"/>
        <v>5.3325201692662652E-2</v>
      </c>
      <c r="E19" s="7">
        <f t="shared" si="4"/>
        <v>0.94667479830733736</v>
      </c>
      <c r="F19" s="32">
        <f t="shared" si="4"/>
        <v>84482.21833493204</v>
      </c>
      <c r="G19" s="32">
        <f t="shared" si="4"/>
        <v>4447.6100071877354</v>
      </c>
      <c r="H19" s="32">
        <f t="shared" si="4"/>
        <v>411878.8643956926</v>
      </c>
      <c r="I19" s="33">
        <f t="shared" si="4"/>
        <v>2005919.422266867</v>
      </c>
      <c r="J19" s="31">
        <f t="shared" si="2"/>
        <v>0.95554185538846093</v>
      </c>
      <c r="K19" s="30">
        <f t="shared" si="1"/>
        <v>23.650063302711519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1.6317616839574035E-2</v>
      </c>
      <c r="D20" s="7">
        <f t="shared" si="4"/>
        <v>7.8368522042679994E-2</v>
      </c>
      <c r="E20" s="7">
        <f t="shared" si="4"/>
        <v>0.92163147795732003</v>
      </c>
      <c r="F20" s="32">
        <f t="shared" si="4"/>
        <v>80034.608327744296</v>
      </c>
      <c r="G20" s="32">
        <f t="shared" si="4"/>
        <v>6174.6679845059416</v>
      </c>
      <c r="H20" s="32">
        <f t="shared" si="4"/>
        <v>385532.28615088935</v>
      </c>
      <c r="I20" s="33">
        <f t="shared" si="4"/>
        <v>1594040.5578711745</v>
      </c>
      <c r="J20" s="31">
        <f t="shared" si="2"/>
        <v>0.93511818266118807</v>
      </c>
      <c r="K20" s="30">
        <f t="shared" si="1"/>
        <v>19.810605403163898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2.4560558396975542E-2</v>
      </c>
      <c r="D21" s="7">
        <f t="shared" si="4"/>
        <v>0.1156563334589879</v>
      </c>
      <c r="E21" s="7">
        <f t="shared" si="4"/>
        <v>0.88434366654101215</v>
      </c>
      <c r="F21" s="32">
        <f t="shared" si="4"/>
        <v>73859.940343238355</v>
      </c>
      <c r="G21" s="32">
        <f t="shared" si="4"/>
        <v>8380.6244127184491</v>
      </c>
      <c r="H21" s="32">
        <f t="shared" si="4"/>
        <v>349308.49885708635</v>
      </c>
      <c r="I21" s="33">
        <f t="shared" si="4"/>
        <v>1208508.2717202851</v>
      </c>
      <c r="J21" s="31">
        <f t="shared" si="2"/>
        <v>0.90440820768037034</v>
      </c>
      <c r="K21" s="30">
        <f t="shared" si="1"/>
        <v>16.243052663141864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3.7660137135577615E-2</v>
      </c>
      <c r="D22" s="7">
        <f t="shared" si="4"/>
        <v>0.17210739422413313</v>
      </c>
      <c r="E22" s="7">
        <f t="shared" si="4"/>
        <v>0.82789260577586687</v>
      </c>
      <c r="F22" s="32">
        <f t="shared" si="4"/>
        <v>65479.315930519908</v>
      </c>
      <c r="G22" s="32">
        <f t="shared" si="4"/>
        <v>11025.856700654607</v>
      </c>
      <c r="H22" s="32">
        <f t="shared" si="4"/>
        <v>300998.682893802</v>
      </c>
      <c r="I22" s="33">
        <f t="shared" si="4"/>
        <v>859199.77286319865</v>
      </c>
      <c r="J22" s="31">
        <f t="shared" si="2"/>
        <v>0.85883178583822151</v>
      </c>
      <c r="K22" s="30">
        <f t="shared" si="1"/>
        <v>12.992654935781097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5.9143211543555133E-2</v>
      </c>
      <c r="D23" s="7">
        <f t="shared" si="4"/>
        <v>0.25748818407506979</v>
      </c>
      <c r="E23" s="7">
        <f t="shared" si="4"/>
        <v>0.74251181592493021</v>
      </c>
      <c r="F23" s="32">
        <f t="shared" si="4"/>
        <v>54453.459229865301</v>
      </c>
      <c r="G23" s="32">
        <f t="shared" si="4"/>
        <v>13709.032381669484</v>
      </c>
      <c r="H23" s="32">
        <f t="shared" si="4"/>
        <v>238812.42661292752</v>
      </c>
      <c r="I23" s="33">
        <f t="shared" si="4"/>
        <v>558201.08996939659</v>
      </c>
      <c r="J23" s="31">
        <f t="shared" si="2"/>
        <v>0.78881455862219685</v>
      </c>
      <c r="K23" s="30">
        <f t="shared" si="1"/>
        <v>10.118569695607961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8.9977138078887908E-2</v>
      </c>
      <c r="D24" s="7">
        <f t="shared" si="4"/>
        <v>0.36556886098516617</v>
      </c>
      <c r="E24" s="7">
        <f t="shared" si="4"/>
        <v>0.63443113901483383</v>
      </c>
      <c r="F24" s="32">
        <f t="shared" si="4"/>
        <v>40744.426848195821</v>
      </c>
      <c r="G24" s="32">
        <f t="shared" si="4"/>
        <v>14542.163155224644</v>
      </c>
      <c r="H24" s="32">
        <f t="shared" si="4"/>
        <v>167247.34085592144</v>
      </c>
      <c r="I24" s="33">
        <f t="shared" si="4"/>
        <v>319388.66335646907</v>
      </c>
      <c r="J24" s="31">
        <f t="shared" si="2"/>
        <v>0.69338537193441718</v>
      </c>
      <c r="K24" s="30">
        <f t="shared" si="1"/>
        <v>7.7092329187237816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0.13834834286372283</v>
      </c>
      <c r="D25" s="7">
        <f t="shared" si="4"/>
        <v>0.50693255624412192</v>
      </c>
      <c r="E25" s="7">
        <f t="shared" si="4"/>
        <v>0.49306744375587797</v>
      </c>
      <c r="F25" s="32">
        <f t="shared" si="4"/>
        <v>26202.263692971177</v>
      </c>
      <c r="G25" s="32">
        <f t="shared" si="4"/>
        <v>12992.073639752216</v>
      </c>
      <c r="H25" s="32">
        <f t="shared" si="4"/>
        <v>97333.137926338866</v>
      </c>
      <c r="I25" s="33">
        <f t="shared" si="4"/>
        <v>152141.32250054763</v>
      </c>
      <c r="J25" s="31">
        <f t="shared" si="2"/>
        <v>0.57224126169698919</v>
      </c>
      <c r="K25" s="30">
        <f t="shared" si="1"/>
        <v>5.6903762463970402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0.21296833260260165</v>
      </c>
      <c r="D26" s="7">
        <f t="shared" si="5"/>
        <v>0.66923418034229298</v>
      </c>
      <c r="E26" s="7">
        <f t="shared" si="5"/>
        <v>0.33076581965770707</v>
      </c>
      <c r="F26" s="32">
        <f t="shared" si="5"/>
        <v>13210.190053218961</v>
      </c>
      <c r="G26" s="32">
        <f t="shared" si="5"/>
        <v>8688.4940709016519</v>
      </c>
      <c r="H26" s="32">
        <f t="shared" si="5"/>
        <v>42226.110792533364</v>
      </c>
      <c r="I26" s="33">
        <f t="shared" si="5"/>
        <v>54808.184574208753</v>
      </c>
      <c r="J26" s="31">
        <f t="shared" si="2"/>
        <v>0.4226521809444409</v>
      </c>
      <c r="K26" s="30">
        <f t="shared" si="1"/>
        <v>4.0551254113078627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0.37070296840781181</v>
      </c>
      <c r="D27" s="7">
        <f t="shared" si="6"/>
        <v>1</v>
      </c>
      <c r="E27" s="7">
        <f t="shared" si="6"/>
        <v>0</v>
      </c>
      <c r="F27" s="32">
        <f t="shared" si="6"/>
        <v>4521.695982317312</v>
      </c>
      <c r="G27" s="32">
        <f t="shared" si="6"/>
        <v>4521.695982317312</v>
      </c>
      <c r="H27" s="32">
        <f t="shared" si="6"/>
        <v>12582.073781675392</v>
      </c>
      <c r="I27" s="33">
        <f t="shared" si="6"/>
        <v>12582.073781675392</v>
      </c>
      <c r="J27" s="31">
        <f t="shared" si="2"/>
        <v>0.22089008958427553</v>
      </c>
      <c r="K27" s="30">
        <f t="shared" si="1"/>
        <v>2.7084195246334755</v>
      </c>
    </row>
    <row r="28" spans="1:11" ht="20.25" customHeight="1" x14ac:dyDescent="0.2">
      <c r="A28" s="41" t="s">
        <v>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ht="13.5" customHeight="1" x14ac:dyDescent="0.2">
      <c r="A29" s="6">
        <v>0</v>
      </c>
      <c r="B29" s="8">
        <v>1</v>
      </c>
      <c r="C29" s="7">
        <v>1.0295315428007493E-2</v>
      </c>
      <c r="D29" s="7">
        <v>1.0203342407709861E-2</v>
      </c>
      <c r="E29" s="7">
        <v>0.98979665759229019</v>
      </c>
      <c r="F29" s="32">
        <v>100000</v>
      </c>
      <c r="G29" s="32">
        <v>1020.3342407709861</v>
      </c>
      <c r="H29" s="32">
        <v>99106.651749130207</v>
      </c>
      <c r="I29" s="33">
        <v>7337302.7550553149</v>
      </c>
      <c r="J29" s="31"/>
      <c r="K29" s="30">
        <v>73.373027550553147</v>
      </c>
    </row>
    <row r="30" spans="1:11" ht="13.5" customHeight="1" x14ac:dyDescent="0.2">
      <c r="A30" s="6">
        <v>1</v>
      </c>
      <c r="B30" s="8">
        <v>4</v>
      </c>
      <c r="C30" s="7">
        <v>8.1420956150375222E-4</v>
      </c>
      <c r="D30" s="7">
        <v>3.2505092190916636E-3</v>
      </c>
      <c r="E30" s="7">
        <v>0.99674949078090835</v>
      </c>
      <c r="F30" s="32">
        <v>98979.665759229014</v>
      </c>
      <c r="G30" s="32">
        <v>321.73431605298538</v>
      </c>
      <c r="H30" s="32">
        <v>395149.27269925299</v>
      </c>
      <c r="I30" s="33">
        <v>7238196.1033061845</v>
      </c>
      <c r="J30" s="31">
        <v>0.98851184889676647</v>
      </c>
      <c r="K30" s="30">
        <v>73.128112201483006</v>
      </c>
    </row>
    <row r="31" spans="1:11" ht="13.5" customHeight="1" x14ac:dyDescent="0.2">
      <c r="A31" s="6">
        <v>5</v>
      </c>
      <c r="B31" s="8">
        <v>5</v>
      </c>
      <c r="C31" s="7">
        <v>3.2666430244836773E-4</v>
      </c>
      <c r="D31" s="7">
        <v>1.631891053506496E-3</v>
      </c>
      <c r="E31" s="7">
        <v>0.99836810894649353</v>
      </c>
      <c r="F31" s="32">
        <v>98657.931443176029</v>
      </c>
      <c r="G31" s="32">
        <v>160.99899567957618</v>
      </c>
      <c r="H31" s="32">
        <v>492857.63541617326</v>
      </c>
      <c r="I31" s="33">
        <v>6843046.8306069318</v>
      </c>
      <c r="J31" s="31">
        <v>0.99717092104910932</v>
      </c>
      <c r="K31" s="30">
        <v>69.361345109372365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4.7633525360739223E-4</v>
      </c>
      <c r="D32" s="7">
        <v>2.3793212767362799E-3</v>
      </c>
      <c r="E32" s="7">
        <v>0.99762067872326377</v>
      </c>
      <c r="F32" s="32">
        <v>98496.932447496452</v>
      </c>
      <c r="G32" s="32">
        <v>234.35584706558438</v>
      </c>
      <c r="H32" s="32">
        <v>491997.6955112092</v>
      </c>
      <c r="I32" s="33">
        <v>6350189.1951907584</v>
      </c>
      <c r="J32" s="31">
        <v>0.99825519613947356</v>
      </c>
      <c r="K32" s="30">
        <v>64.470933636189244</v>
      </c>
    </row>
    <row r="33" spans="1:11" ht="13.5" customHeight="1" x14ac:dyDescent="0.2">
      <c r="A33" s="9">
        <f t="shared" si="7"/>
        <v>15</v>
      </c>
      <c r="B33" s="8">
        <v>5</v>
      </c>
      <c r="C33" s="7">
        <v>1.6055516895818998E-3</v>
      </c>
      <c r="D33" s="7">
        <v>8.0010804881054335E-3</v>
      </c>
      <c r="E33" s="7">
        <v>0.99199891951189456</v>
      </c>
      <c r="F33" s="32">
        <v>98262.576600430868</v>
      </c>
      <c r="G33" s="32">
        <v>786.20678434867295</v>
      </c>
      <c r="H33" s="32">
        <v>489680.14511784934</v>
      </c>
      <c r="I33" s="33">
        <v>5858191.4996795496</v>
      </c>
      <c r="J33" s="31">
        <v>0.99528950965725194</v>
      </c>
      <c r="K33" s="30">
        <v>59.617727341925431</v>
      </c>
    </row>
    <row r="34" spans="1:11" ht="13.5" customHeight="1" x14ac:dyDescent="0.2">
      <c r="A34" s="9">
        <f t="shared" si="7"/>
        <v>20</v>
      </c>
      <c r="B34" s="8">
        <v>5</v>
      </c>
      <c r="C34" s="7">
        <v>3.0830014149789775E-3</v>
      </c>
      <c r="D34" s="7">
        <v>1.5303277954602559E-2</v>
      </c>
      <c r="E34" s="7">
        <v>0.98469672204539749</v>
      </c>
      <c r="F34" s="32">
        <v>97476.369816082195</v>
      </c>
      <c r="G34" s="32">
        <v>1491.7079813011369</v>
      </c>
      <c r="H34" s="32">
        <v>483849.26910950139</v>
      </c>
      <c r="I34" s="33">
        <v>5368511.3545617005</v>
      </c>
      <c r="J34" s="31">
        <v>0.98809248023126472</v>
      </c>
      <c r="K34" s="30">
        <v>55.075002943697783</v>
      </c>
    </row>
    <row r="35" spans="1:11" ht="13.5" customHeight="1" x14ac:dyDescent="0.2">
      <c r="A35" s="9">
        <f t="shared" si="7"/>
        <v>25</v>
      </c>
      <c r="B35" s="8">
        <v>5</v>
      </c>
      <c r="C35" s="7">
        <v>3.7719452692015964E-3</v>
      </c>
      <c r="D35" s="7">
        <v>1.8685115045293112E-2</v>
      </c>
      <c r="E35" s="7">
        <v>0.98131488495470687</v>
      </c>
      <c r="F35" s="32">
        <v>95984.661834781058</v>
      </c>
      <c r="G35" s="32">
        <v>1793.4844489664392</v>
      </c>
      <c r="H35" s="32">
        <v>475479.9767670182</v>
      </c>
      <c r="I35" s="33">
        <v>4884662.085452199</v>
      </c>
      <c r="J35" s="31">
        <v>0.98270268681425021</v>
      </c>
      <c r="K35" s="30">
        <v>50.890027553154226</v>
      </c>
    </row>
    <row r="36" spans="1:11" ht="13.5" customHeight="1" x14ac:dyDescent="0.2">
      <c r="A36" s="9">
        <f t="shared" si="7"/>
        <v>30</v>
      </c>
      <c r="B36" s="8">
        <v>5</v>
      </c>
      <c r="C36" s="7">
        <v>3.7083351712998329E-3</v>
      </c>
      <c r="D36" s="7">
        <v>1.8368843936135658E-2</v>
      </c>
      <c r="E36" s="7">
        <v>0.98163115606386431</v>
      </c>
      <c r="F36" s="32">
        <v>94191.177385814619</v>
      </c>
      <c r="G36" s="32">
        <v>1730.1830375608988</v>
      </c>
      <c r="H36" s="32">
        <v>466565.981131215</v>
      </c>
      <c r="I36" s="33">
        <v>4409182.1086851805</v>
      </c>
      <c r="J36" s="31">
        <v>0.98125263718482303</v>
      </c>
      <c r="K36" s="30">
        <v>46.810988364916781</v>
      </c>
    </row>
    <row r="37" spans="1:11" ht="13.5" customHeight="1" x14ac:dyDescent="0.2">
      <c r="A37" s="9">
        <f t="shared" si="7"/>
        <v>35</v>
      </c>
      <c r="B37" s="8">
        <v>5</v>
      </c>
      <c r="C37" s="7">
        <v>3.556496965352571E-3</v>
      </c>
      <c r="D37" s="7">
        <v>1.7625596255933487E-2</v>
      </c>
      <c r="E37" s="7">
        <v>0.98237440374406648</v>
      </c>
      <c r="F37" s="32">
        <v>92460.99434825372</v>
      </c>
      <c r="G37" s="32">
        <v>1629.6801558044681</v>
      </c>
      <c r="H37" s="32">
        <v>458226.2185742961</v>
      </c>
      <c r="I37" s="33">
        <v>3942616.1275539654</v>
      </c>
      <c r="J37" s="31">
        <v>0.98212522366783217</v>
      </c>
      <c r="K37" s="30">
        <v>42.640857967675842</v>
      </c>
    </row>
    <row r="38" spans="1:11" ht="13.5" customHeight="1" x14ac:dyDescent="0.2">
      <c r="A38" s="9">
        <f t="shared" si="7"/>
        <v>40</v>
      </c>
      <c r="B38" s="8">
        <v>5</v>
      </c>
      <c r="C38" s="7">
        <v>3.864916435940021E-3</v>
      </c>
      <c r="D38" s="7">
        <v>1.9143572668192176E-2</v>
      </c>
      <c r="E38" s="7">
        <v>0.98085642733180778</v>
      </c>
      <c r="F38" s="32">
        <v>90831.314192449252</v>
      </c>
      <c r="G38" s="32">
        <v>1738.8358637905476</v>
      </c>
      <c r="H38" s="32">
        <v>449902.57683737727</v>
      </c>
      <c r="I38" s="33">
        <v>3484389.9089796692</v>
      </c>
      <c r="J38" s="31">
        <v>0.98183508188855584</v>
      </c>
      <c r="K38" s="30">
        <v>38.361108610595487</v>
      </c>
    </row>
    <row r="39" spans="1:11" ht="13.5" customHeight="1" x14ac:dyDescent="0.2">
      <c r="A39" s="9">
        <f t="shared" si="7"/>
        <v>45</v>
      </c>
      <c r="B39" s="8">
        <v>5</v>
      </c>
      <c r="C39" s="7">
        <v>4.8014874575950002E-3</v>
      </c>
      <c r="D39" s="7">
        <v>2.373396225458934E-2</v>
      </c>
      <c r="E39" s="7">
        <v>0.97626603774541065</v>
      </c>
      <c r="F39" s="32">
        <v>89092.478328658704</v>
      </c>
      <c r="G39" s="32">
        <v>2114.5175178202044</v>
      </c>
      <c r="H39" s="32">
        <v>440388.01235968183</v>
      </c>
      <c r="I39" s="33">
        <v>3034487.3321422921</v>
      </c>
      <c r="J39" s="31">
        <v>0.97885194491532201</v>
      </c>
      <c r="K39" s="30">
        <v>34.059972166765704</v>
      </c>
    </row>
    <row r="40" spans="1:11" ht="13.5" customHeight="1" x14ac:dyDescent="0.2">
      <c r="A40" s="9">
        <f t="shared" si="7"/>
        <v>50</v>
      </c>
      <c r="B40" s="8">
        <v>5</v>
      </c>
      <c r="C40" s="7">
        <v>6.5600041750133939E-3</v>
      </c>
      <c r="D40" s="7">
        <v>3.2296118574854683E-2</v>
      </c>
      <c r="E40" s="7">
        <v>0.9677038814251453</v>
      </c>
      <c r="F40" s="32">
        <v>86977.9608108385</v>
      </c>
      <c r="G40" s="32">
        <v>2809.0505357459042</v>
      </c>
      <c r="H40" s="32">
        <v>428208.65060503851</v>
      </c>
      <c r="I40" s="33">
        <v>2594099.3197826101</v>
      </c>
      <c r="J40" s="31">
        <v>0.9723440206980567</v>
      </c>
      <c r="K40" s="30">
        <v>29.82478889594011</v>
      </c>
    </row>
    <row r="41" spans="1:11" ht="13.5" customHeight="1" x14ac:dyDescent="0.2">
      <c r="A41" s="9">
        <f t="shared" si="7"/>
        <v>55</v>
      </c>
      <c r="B41" s="8">
        <v>5</v>
      </c>
      <c r="C41" s="7">
        <v>9.3389916504021901E-3</v>
      </c>
      <c r="D41" s="7">
        <v>4.568372601742085E-2</v>
      </c>
      <c r="E41" s="7">
        <v>0.95431627398257912</v>
      </c>
      <c r="F41" s="32">
        <v>84168.910275092596</v>
      </c>
      <c r="G41" s="32">
        <v>3845.1494361922087</v>
      </c>
      <c r="H41" s="32">
        <v>411730.68572415039</v>
      </c>
      <c r="I41" s="33">
        <v>2165890.6691775713</v>
      </c>
      <c r="J41" s="31">
        <v>0.96151884167308266</v>
      </c>
      <c r="K41" s="30">
        <v>25.732668536383621</v>
      </c>
    </row>
    <row r="42" spans="1:11" ht="13.5" customHeight="1" x14ac:dyDescent="0.2">
      <c r="A42" s="9">
        <f t="shared" si="7"/>
        <v>60</v>
      </c>
      <c r="B42" s="8">
        <v>5</v>
      </c>
      <c r="C42" s="7">
        <v>1.3727892912383414E-2</v>
      </c>
      <c r="D42" s="7">
        <v>6.6475728906760179E-2</v>
      </c>
      <c r="E42" s="7">
        <v>0.93352427109323988</v>
      </c>
      <c r="F42" s="32">
        <v>80323.760838900387</v>
      </c>
      <c r="G42" s="32">
        <v>5339.5805502981821</v>
      </c>
      <c r="H42" s="32">
        <v>388958.49380363012</v>
      </c>
      <c r="I42" s="33">
        <v>1754159.9834534207</v>
      </c>
      <c r="J42" s="31">
        <v>0.94469153572931142</v>
      </c>
      <c r="K42" s="30">
        <v>21.838618674387192</v>
      </c>
    </row>
    <row r="43" spans="1:11" ht="13.5" customHeight="1" x14ac:dyDescent="0.2">
      <c r="A43" s="9">
        <f t="shared" si="7"/>
        <v>65</v>
      </c>
      <c r="B43" s="8">
        <v>5</v>
      </c>
      <c r="C43" s="7">
        <v>2.0287368617304354E-2</v>
      </c>
      <c r="D43" s="7">
        <v>9.6759057239516139E-2</v>
      </c>
      <c r="E43" s="7">
        <v>0.90324094276048383</v>
      </c>
      <c r="F43" s="32">
        <v>74984.180288602205</v>
      </c>
      <c r="G43" s="32">
        <v>7255.3985926030582</v>
      </c>
      <c r="H43" s="32">
        <v>357631.32860978722</v>
      </c>
      <c r="I43" s="33">
        <v>1365201.4896497906</v>
      </c>
      <c r="J43" s="31">
        <v>0.91945884794160393</v>
      </c>
      <c r="K43" s="30">
        <v>18.20652682199561</v>
      </c>
    </row>
    <row r="44" spans="1:11" ht="13.5" customHeight="1" x14ac:dyDescent="0.2">
      <c r="A44" s="9">
        <f t="shared" si="7"/>
        <v>70</v>
      </c>
      <c r="B44" s="8">
        <v>5</v>
      </c>
      <c r="C44" s="7">
        <v>3.0197129808792782E-2</v>
      </c>
      <c r="D44" s="7">
        <v>0.14078050862612349</v>
      </c>
      <c r="E44" s="7">
        <v>0.85921949137387654</v>
      </c>
      <c r="F44" s="32">
        <v>67728.781695999147</v>
      </c>
      <c r="G44" s="32">
        <v>9534.8923357904423</v>
      </c>
      <c r="H44" s="32">
        <v>315754.9209532516</v>
      </c>
      <c r="I44" s="33">
        <v>1007570.1610400034</v>
      </c>
      <c r="J44" s="31">
        <v>0.88290621009260872</v>
      </c>
      <c r="K44" s="30">
        <v>14.876543410488104</v>
      </c>
    </row>
    <row r="45" spans="1:11" ht="13.5" customHeight="1" x14ac:dyDescent="0.2">
      <c r="A45" s="9">
        <f t="shared" si="7"/>
        <v>75</v>
      </c>
      <c r="B45" s="8">
        <v>5</v>
      </c>
      <c r="C45" s="7">
        <v>4.5265476790110559E-2</v>
      </c>
      <c r="D45" s="7">
        <v>0.20395348627206336</v>
      </c>
      <c r="E45" s="7">
        <v>0.79604651372793667</v>
      </c>
      <c r="F45" s="32">
        <v>58193.889360208705</v>
      </c>
      <c r="G45" s="32">
        <v>11868.8466147453</v>
      </c>
      <c r="H45" s="32">
        <v>262205.27113365929</v>
      </c>
      <c r="I45" s="33">
        <v>691815.24008675176</v>
      </c>
      <c r="J45" s="31">
        <v>0.83040755261096788</v>
      </c>
      <c r="K45" s="30">
        <v>11.888107973064866</v>
      </c>
    </row>
    <row r="46" spans="1:11" ht="13.5" customHeight="1" x14ac:dyDescent="0.2">
      <c r="A46" s="9">
        <f t="shared" si="7"/>
        <v>80</v>
      </c>
      <c r="B46" s="8">
        <v>5</v>
      </c>
      <c r="C46" s="7">
        <v>6.8816946113866462E-2</v>
      </c>
      <c r="D46" s="7">
        <v>0.29405406665989242</v>
      </c>
      <c r="E46" s="7">
        <v>0.70594593334010758</v>
      </c>
      <c r="F46" s="32">
        <v>46325.042745463405</v>
      </c>
      <c r="G46" s="32">
        <v>13622.067207496861</v>
      </c>
      <c r="H46" s="32">
        <v>197946.4067608784</v>
      </c>
      <c r="I46" s="33">
        <v>429609.96895309241</v>
      </c>
      <c r="J46" s="31">
        <v>0.75492916639336016</v>
      </c>
      <c r="K46" s="30">
        <v>9.2738170003127305</v>
      </c>
    </row>
    <row r="47" spans="1:11" ht="13.5" customHeight="1" x14ac:dyDescent="0.2">
      <c r="A47" s="9">
        <v>85</v>
      </c>
      <c r="B47" s="8">
        <v>5</v>
      </c>
      <c r="C47" s="7">
        <v>0.10278545493811911</v>
      </c>
      <c r="D47" s="7">
        <v>0.40734332361189957</v>
      </c>
      <c r="E47" s="7">
        <v>0.59265667638810049</v>
      </c>
      <c r="F47" s="32">
        <v>32702.975537966544</v>
      </c>
      <c r="G47" s="32">
        <v>13321.338747633941</v>
      </c>
      <c r="H47" s="32">
        <v>129603.34471111609</v>
      </c>
      <c r="I47" s="33">
        <v>231663.56219221401</v>
      </c>
      <c r="J47" s="31">
        <v>0.65473956729953919</v>
      </c>
      <c r="K47" s="30">
        <v>7.083868008379361</v>
      </c>
    </row>
    <row r="48" spans="1:11" ht="13.5" customHeight="1" x14ac:dyDescent="0.2">
      <c r="A48" s="9">
        <v>90</v>
      </c>
      <c r="B48" s="8">
        <v>5</v>
      </c>
      <c r="C48" s="7">
        <v>0.15417862270711052</v>
      </c>
      <c r="D48" s="7">
        <v>0.54752388129752516</v>
      </c>
      <c r="E48" s="7">
        <v>0.45247611870247484</v>
      </c>
      <c r="F48" s="32">
        <v>19381.636790332603</v>
      </c>
      <c r="G48" s="32">
        <v>10611.909001341814</v>
      </c>
      <c r="H48" s="32">
        <v>68828.666484464615</v>
      </c>
      <c r="I48" s="33">
        <v>102060.21748109792</v>
      </c>
      <c r="J48" s="31">
        <v>0.53107168366590141</v>
      </c>
      <c r="K48" s="30">
        <v>5.2658203527993415</v>
      </c>
    </row>
    <row r="49" spans="1:12" ht="13.5" customHeight="1" x14ac:dyDescent="0.2">
      <c r="A49" s="9">
        <v>95</v>
      </c>
      <c r="B49" s="8">
        <v>5</v>
      </c>
      <c r="C49" s="7">
        <v>0.23150264071783155</v>
      </c>
      <c r="D49" s="7">
        <v>0.70188064620497581</v>
      </c>
      <c r="E49" s="7">
        <v>0.29811935379502419</v>
      </c>
      <c r="F49" s="32">
        <v>8769.7277889907891</v>
      </c>
      <c r="G49" s="32">
        <v>6155.3022075785884</v>
      </c>
      <c r="H49" s="32">
        <v>26588.475140035302</v>
      </c>
      <c r="I49" s="33">
        <v>33231.550996633305</v>
      </c>
      <c r="J49" s="31">
        <v>0.38629943740137129</v>
      </c>
      <c r="K49" s="30">
        <v>3.7893480614473618</v>
      </c>
    </row>
    <row r="50" spans="1:12" ht="13.5" customHeight="1" x14ac:dyDescent="0.2">
      <c r="A50" s="9" t="s">
        <v>3</v>
      </c>
      <c r="B50" s="34" t="s">
        <v>10</v>
      </c>
      <c r="C50" s="7">
        <v>0.39355648465394449</v>
      </c>
      <c r="D50" s="7">
        <v>1</v>
      </c>
      <c r="E50" s="7">
        <v>0</v>
      </c>
      <c r="F50" s="32">
        <v>2614.4255814122012</v>
      </c>
      <c r="G50" s="32">
        <v>2614.4255814122012</v>
      </c>
      <c r="H50" s="32">
        <v>6643.0758565980032</v>
      </c>
      <c r="I50" s="33">
        <v>6643.0758565980032</v>
      </c>
      <c r="J50" s="31">
        <v>0.19990267253162558</v>
      </c>
      <c r="K50" s="30">
        <v>2.5409313249642</v>
      </c>
    </row>
    <row r="51" spans="1:12" ht="20.25" customHeight="1" x14ac:dyDescent="0.2">
      <c r="A51" s="41" t="s">
        <v>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</row>
    <row r="52" spans="1:12" ht="13.5" customHeight="1" x14ac:dyDescent="0.2">
      <c r="A52" s="6">
        <v>0</v>
      </c>
      <c r="B52" s="8">
        <v>1</v>
      </c>
      <c r="C52" s="7">
        <v>8.8931460206536552E-3</v>
      </c>
      <c r="D52" s="7">
        <v>8.8245561902986075E-3</v>
      </c>
      <c r="E52" s="7">
        <v>0.99117544380970135</v>
      </c>
      <c r="F52" s="32">
        <v>100000</v>
      </c>
      <c r="G52" s="32">
        <v>882.45561902986083</v>
      </c>
      <c r="H52" s="32">
        <v>99228.733788967904</v>
      </c>
      <c r="I52" s="33">
        <v>8036716.6143689519</v>
      </c>
      <c r="J52" s="31"/>
      <c r="K52" s="30">
        <v>80.367166143689516</v>
      </c>
      <c r="L52" s="29"/>
    </row>
    <row r="53" spans="1:12" ht="13.5" customHeight="1" x14ac:dyDescent="0.2">
      <c r="A53" s="6">
        <v>1</v>
      </c>
      <c r="B53" s="8">
        <v>4</v>
      </c>
      <c r="C53" s="7">
        <v>8.283171547782323E-4</v>
      </c>
      <c r="D53" s="7">
        <v>3.3063861036646703E-3</v>
      </c>
      <c r="E53" s="7">
        <v>0.99669361389633537</v>
      </c>
      <c r="F53" s="32">
        <v>99117.544380970139</v>
      </c>
      <c r="G53" s="32">
        <v>327.72087137060589</v>
      </c>
      <c r="H53" s="32">
        <v>395646.60647206748</v>
      </c>
      <c r="I53" s="33">
        <v>7937487.8805799838</v>
      </c>
      <c r="J53" s="31">
        <v>0.98975068052207071</v>
      </c>
      <c r="K53" s="30">
        <v>80.081563058819327</v>
      </c>
    </row>
    <row r="54" spans="1:12" ht="13.5" customHeight="1" x14ac:dyDescent="0.2">
      <c r="A54" s="6">
        <v>5</v>
      </c>
      <c r="B54" s="8">
        <v>5</v>
      </c>
      <c r="C54" s="7">
        <v>2.7066032767496863E-4</v>
      </c>
      <c r="D54" s="7">
        <v>1.3523453325940684E-3</v>
      </c>
      <c r="E54" s="7">
        <v>0.9986476546674059</v>
      </c>
      <c r="F54" s="32">
        <v>98789.823509599533</v>
      </c>
      <c r="G54" s="32">
        <v>133.5979567309987</v>
      </c>
      <c r="H54" s="32">
        <v>493600.07016408478</v>
      </c>
      <c r="I54" s="33">
        <v>7541841.2741079163</v>
      </c>
      <c r="J54" s="31">
        <v>0.9974230477997188</v>
      </c>
      <c r="K54" s="30">
        <v>76.342289176931928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4.4666132168178543E-4</v>
      </c>
      <c r="D55" s="7">
        <v>2.2311397213685773E-3</v>
      </c>
      <c r="E55" s="7">
        <v>0.99776886027863143</v>
      </c>
      <c r="F55" s="32">
        <v>98656.225552868535</v>
      </c>
      <c r="G55" s="32">
        <v>220.11582359130261</v>
      </c>
      <c r="H55" s="32">
        <v>492802.51704471413</v>
      </c>
      <c r="I55" s="33">
        <v>7048241.2039438318</v>
      </c>
      <c r="J55" s="31">
        <v>0.99838421190032345</v>
      </c>
      <c r="K55" s="30">
        <v>71.442437255688191</v>
      </c>
    </row>
    <row r="56" spans="1:12" ht="13.5" customHeight="1" x14ac:dyDescent="0.2">
      <c r="A56" s="9">
        <f t="shared" si="8"/>
        <v>15</v>
      </c>
      <c r="B56" s="8">
        <v>5</v>
      </c>
      <c r="C56" s="7">
        <v>7.6424523257961452E-4</v>
      </c>
      <c r="D56" s="7">
        <v>3.8143132461342304E-3</v>
      </c>
      <c r="E56" s="7">
        <v>0.99618568675386576</v>
      </c>
      <c r="F56" s="32">
        <v>98436.109729277232</v>
      </c>
      <c r="G56" s="32">
        <v>375.46615723830473</v>
      </c>
      <c r="H56" s="32">
        <v>491290.15299312439</v>
      </c>
      <c r="I56" s="33">
        <v>6555438.6868991181</v>
      </c>
      <c r="J56" s="31">
        <v>0.99693109511562716</v>
      </c>
      <c r="K56" s="30">
        <v>66.595873251473847</v>
      </c>
    </row>
    <row r="57" spans="1:12" ht="13.5" customHeight="1" x14ac:dyDescent="0.2">
      <c r="A57" s="9">
        <f t="shared" si="8"/>
        <v>20</v>
      </c>
      <c r="B57" s="8">
        <v>5</v>
      </c>
      <c r="C57" s="7">
        <v>1.0121054319781149E-3</v>
      </c>
      <c r="D57" s="7">
        <v>5.0482365594774594E-3</v>
      </c>
      <c r="E57" s="7">
        <v>0.9949517634405225</v>
      </c>
      <c r="F57" s="32">
        <v>98060.643572038927</v>
      </c>
      <c r="G57" s="32">
        <v>495.0333259262552</v>
      </c>
      <c r="H57" s="32">
        <v>489112.40893029759</v>
      </c>
      <c r="I57" s="33">
        <v>6064148.5339059941</v>
      </c>
      <c r="J57" s="31">
        <v>0.99556729551862755</v>
      </c>
      <c r="K57" s="30">
        <v>61.840798846593835</v>
      </c>
    </row>
    <row r="58" spans="1:12" ht="13.5" customHeight="1" x14ac:dyDescent="0.2">
      <c r="A58" s="9">
        <f t="shared" si="8"/>
        <v>25</v>
      </c>
      <c r="B58" s="8">
        <v>5</v>
      </c>
      <c r="C58" s="7">
        <v>1.227543759758716E-3</v>
      </c>
      <c r="D58" s="7">
        <v>6.1194079254957325E-3</v>
      </c>
      <c r="E58" s="7">
        <v>0.9938805920745043</v>
      </c>
      <c r="F58" s="32">
        <v>97565.610246112672</v>
      </c>
      <c r="G58" s="32">
        <v>597.04376859588956</v>
      </c>
      <c r="H58" s="32">
        <v>486372.69657355722</v>
      </c>
      <c r="I58" s="33">
        <v>5575036.1249756962</v>
      </c>
      <c r="J58" s="31">
        <v>0.99439860386545453</v>
      </c>
      <c r="K58" s="30">
        <v>57.141405777224904</v>
      </c>
    </row>
    <row r="59" spans="1:12" ht="13.5" customHeight="1" x14ac:dyDescent="0.2">
      <c r="A59" s="9">
        <f t="shared" si="8"/>
        <v>30</v>
      </c>
      <c r="B59" s="8">
        <v>5</v>
      </c>
      <c r="C59" s="7">
        <v>1.4517898682828182E-3</v>
      </c>
      <c r="D59" s="7">
        <v>7.2334004759447143E-3</v>
      </c>
      <c r="E59" s="7">
        <v>0.99276659952405533</v>
      </c>
      <c r="F59" s="32">
        <v>96968.566477516782</v>
      </c>
      <c r="G59" s="32">
        <v>701.41247491014656</v>
      </c>
      <c r="H59" s="32">
        <v>483136.36169659975</v>
      </c>
      <c r="I59" s="33">
        <v>5088663.4284021389</v>
      </c>
      <c r="J59" s="31">
        <v>0.99334597747826492</v>
      </c>
      <c r="K59" s="30">
        <v>52.477453398076179</v>
      </c>
    </row>
    <row r="60" spans="1:12" ht="13.5" customHeight="1" x14ac:dyDescent="0.2">
      <c r="A60" s="9">
        <f t="shared" si="8"/>
        <v>35</v>
      </c>
      <c r="B60" s="8">
        <v>5</v>
      </c>
      <c r="C60" s="7">
        <v>1.7372935520415477E-3</v>
      </c>
      <c r="D60" s="7">
        <v>8.6499574416354797E-3</v>
      </c>
      <c r="E60" s="7">
        <v>0.99135004255836456</v>
      </c>
      <c r="F60" s="32">
        <v>96267.154002606636</v>
      </c>
      <c r="G60" s="32">
        <v>832.70678514991596</v>
      </c>
      <c r="H60" s="32">
        <v>479312.65511886368</v>
      </c>
      <c r="I60" s="33">
        <v>4605527.0667055389</v>
      </c>
      <c r="J60" s="31">
        <v>0.9920856576302628</v>
      </c>
      <c r="K60" s="30">
        <v>47.841105457224117</v>
      </c>
    </row>
    <row r="61" spans="1:12" ht="13.5" customHeight="1" x14ac:dyDescent="0.2">
      <c r="A61" s="9">
        <f t="shared" si="8"/>
        <v>40</v>
      </c>
      <c r="B61" s="8">
        <v>5</v>
      </c>
      <c r="C61" s="7">
        <v>2.1384746702296201E-3</v>
      </c>
      <c r="D61" s="7">
        <v>1.0637565553633543E-2</v>
      </c>
      <c r="E61" s="7">
        <v>0.98936243444636651</v>
      </c>
      <c r="F61" s="32">
        <v>95434.44721745672</v>
      </c>
      <c r="G61" s="32">
        <v>1015.1901883504761</v>
      </c>
      <c r="H61" s="32">
        <v>474726.30959031626</v>
      </c>
      <c r="I61" s="33">
        <v>4126214.4115866749</v>
      </c>
      <c r="J61" s="31">
        <v>0.99043141156494174</v>
      </c>
      <c r="K61" s="30">
        <v>43.236111612662164</v>
      </c>
    </row>
    <row r="62" spans="1:12" ht="13.5" customHeight="1" x14ac:dyDescent="0.2">
      <c r="A62" s="9">
        <f t="shared" si="8"/>
        <v>45</v>
      </c>
      <c r="B62" s="8">
        <v>5</v>
      </c>
      <c r="C62" s="7">
        <v>2.7880210006627354E-3</v>
      </c>
      <c r="D62" s="7">
        <v>1.3847753016511576E-2</v>
      </c>
      <c r="E62" s="7">
        <v>0.98615224698348847</v>
      </c>
      <c r="F62" s="32">
        <v>94419.257029106244</v>
      </c>
      <c r="G62" s="32">
        <v>1307.4945513415878</v>
      </c>
      <c r="H62" s="32">
        <v>468968.68819524162</v>
      </c>
      <c r="I62" s="33">
        <v>3651488.1019963585</v>
      </c>
      <c r="J62" s="31">
        <v>0.98787170359265863</v>
      </c>
      <c r="K62" s="30">
        <v>38.673128945197362</v>
      </c>
    </row>
    <row r="63" spans="1:12" ht="13.5" customHeight="1" x14ac:dyDescent="0.2">
      <c r="A63" s="9">
        <f t="shared" si="8"/>
        <v>50</v>
      </c>
      <c r="B63" s="8">
        <v>5</v>
      </c>
      <c r="C63" s="7">
        <v>3.8130768666222829E-3</v>
      </c>
      <c r="D63" s="7">
        <v>1.8894836549520507E-2</v>
      </c>
      <c r="E63" s="7">
        <v>0.98110516345047949</v>
      </c>
      <c r="F63" s="32">
        <v>93111.762477764656</v>
      </c>
      <c r="G63" s="32">
        <v>1759.3315328551398</v>
      </c>
      <c r="H63" s="32">
        <v>461394.19539517409</v>
      </c>
      <c r="I63" s="33">
        <v>3182519.4138011169</v>
      </c>
      <c r="J63" s="31">
        <v>0.98384861720892947</v>
      </c>
      <c r="K63" s="30">
        <v>34.179563667491649</v>
      </c>
    </row>
    <row r="64" spans="1:12" ht="13.5" customHeight="1" x14ac:dyDescent="0.2">
      <c r="A64" s="9">
        <f t="shared" si="8"/>
        <v>55</v>
      </c>
      <c r="B64" s="8">
        <v>5</v>
      </c>
      <c r="C64" s="7">
        <v>5.5533527435577884E-3</v>
      </c>
      <c r="D64" s="7">
        <v>2.7407557347028638E-2</v>
      </c>
      <c r="E64" s="7">
        <v>0.9725924426529714</v>
      </c>
      <c r="F64" s="32">
        <v>91352.430944909516</v>
      </c>
      <c r="G64" s="32">
        <v>2503.7469899130811</v>
      </c>
      <c r="H64" s="32">
        <v>450853.22426485026</v>
      </c>
      <c r="I64" s="33">
        <v>2721125.2184059429</v>
      </c>
      <c r="J64" s="31">
        <v>0.9771540881191717</v>
      </c>
      <c r="K64" s="30">
        <v>29.787113383407711</v>
      </c>
    </row>
    <row r="65" spans="1:11" ht="13.5" customHeight="1" x14ac:dyDescent="0.2">
      <c r="A65" s="9">
        <f t="shared" si="8"/>
        <v>60</v>
      </c>
      <c r="B65" s="8">
        <v>5</v>
      </c>
      <c r="C65" s="7">
        <v>8.053806845593434E-3</v>
      </c>
      <c r="D65" s="7">
        <v>3.9516878529356467E-2</v>
      </c>
      <c r="E65" s="7">
        <v>0.96048312147064352</v>
      </c>
      <c r="F65" s="32">
        <v>88848.683954996435</v>
      </c>
      <c r="G65" s="32">
        <v>3511.022651342777</v>
      </c>
      <c r="H65" s="32">
        <v>435945.72338965395</v>
      </c>
      <c r="I65" s="33">
        <v>2270271.9941410925</v>
      </c>
      <c r="J65" s="31">
        <v>0.96693491346434512</v>
      </c>
      <c r="K65" s="30">
        <v>25.552117297438294</v>
      </c>
    </row>
    <row r="66" spans="1:11" ht="13.5" customHeight="1" x14ac:dyDescent="0.2">
      <c r="A66" s="9">
        <f t="shared" si="8"/>
        <v>65</v>
      </c>
      <c r="B66" s="8">
        <v>5</v>
      </c>
      <c r="C66" s="7">
        <v>1.214929609223195E-2</v>
      </c>
      <c r="D66" s="7">
        <v>5.9058083076260419E-2</v>
      </c>
      <c r="E66" s="7">
        <v>0.94094191692373963</v>
      </c>
      <c r="F66" s="32">
        <v>85337.661303653658</v>
      </c>
      <c r="G66" s="32">
        <v>5039.8786908049515</v>
      </c>
      <c r="H66" s="32">
        <v>414828.86354439601</v>
      </c>
      <c r="I66" s="33">
        <v>1834326.2707514386</v>
      </c>
      <c r="J66" s="31">
        <v>0.95156080513632335</v>
      </c>
      <c r="K66" s="30">
        <v>21.494920797330352</v>
      </c>
    </row>
    <row r="67" spans="1:11" ht="13.5" customHeight="1" x14ac:dyDescent="0.2">
      <c r="A67" s="9">
        <f t="shared" si="8"/>
        <v>70</v>
      </c>
      <c r="B67" s="8">
        <v>5</v>
      </c>
      <c r="C67" s="7">
        <v>1.8642042863697989E-2</v>
      </c>
      <c r="D67" s="7">
        <v>8.9275434482754115E-2</v>
      </c>
      <c r="E67" s="7">
        <v>0.9107245655172459</v>
      </c>
      <c r="F67" s="32">
        <v>80297.782612848707</v>
      </c>
      <c r="G67" s="32">
        <v>7168.619430763807</v>
      </c>
      <c r="H67" s="32">
        <v>384540.44351133844</v>
      </c>
      <c r="I67" s="33">
        <v>1419497.4072070424</v>
      </c>
      <c r="J67" s="31">
        <v>0.92698574594287841</v>
      </c>
      <c r="K67" s="30">
        <v>17.677915392148126</v>
      </c>
    </row>
    <row r="68" spans="1:11" ht="13.5" customHeight="1" x14ac:dyDescent="0.2">
      <c r="A68" s="9">
        <f t="shared" si="8"/>
        <v>75</v>
      </c>
      <c r="B68" s="8">
        <v>5</v>
      </c>
      <c r="C68" s="7">
        <v>2.9674374587295986E-2</v>
      </c>
      <c r="D68" s="7">
        <v>0.13866834472239087</v>
      </c>
      <c r="E68" s="7">
        <v>0.86133165527760913</v>
      </c>
      <c r="F68" s="32">
        <v>73129.1631820849</v>
      </c>
      <c r="G68" s="32">
        <v>10140.700009393324</v>
      </c>
      <c r="H68" s="32">
        <v>341732.56051484565</v>
      </c>
      <c r="I68" s="33">
        <v>1034956.963695704</v>
      </c>
      <c r="J68" s="31">
        <v>0.88867781342944607</v>
      </c>
      <c r="K68" s="30">
        <v>14.152451890072312</v>
      </c>
    </row>
    <row r="69" spans="1:11" ht="13.5" customHeight="1" x14ac:dyDescent="0.2">
      <c r="A69" s="9">
        <f t="shared" si="8"/>
        <v>80</v>
      </c>
      <c r="B69" s="8">
        <v>5</v>
      </c>
      <c r="C69" s="7">
        <v>4.8985591931186401E-2</v>
      </c>
      <c r="D69" s="7">
        <v>0.21909325775291702</v>
      </c>
      <c r="E69" s="7">
        <v>0.78090674224708301</v>
      </c>
      <c r="F69" s="32">
        <v>62988.463172691576</v>
      </c>
      <c r="G69" s="32">
        <v>13800.347597354637</v>
      </c>
      <c r="H69" s="32">
        <v>281722.58521936374</v>
      </c>
      <c r="I69" s="33">
        <v>693224.40318085835</v>
      </c>
      <c r="J69" s="31">
        <v>0.82439491511996277</v>
      </c>
      <c r="K69" s="30">
        <v>11.005577343271383</v>
      </c>
    </row>
    <row r="70" spans="1:11" ht="13.5" customHeight="1" x14ac:dyDescent="0.2">
      <c r="A70" s="9">
        <v>85</v>
      </c>
      <c r="B70" s="8">
        <v>5</v>
      </c>
      <c r="C70" s="7">
        <v>7.6528142803573812E-2</v>
      </c>
      <c r="D70" s="7">
        <v>0.32170481884204843</v>
      </c>
      <c r="E70" s="7">
        <v>0.67829518115795162</v>
      </c>
      <c r="F70" s="32">
        <v>49188.115575336938</v>
      </c>
      <c r="G70" s="32">
        <v>15824.053810345511</v>
      </c>
      <c r="H70" s="32">
        <v>206774.3085176051</v>
      </c>
      <c r="I70" s="33">
        <v>411501.81796149455</v>
      </c>
      <c r="J70" s="31">
        <v>0.73396425904795648</v>
      </c>
      <c r="K70" s="30">
        <v>8.3658788946942853</v>
      </c>
    </row>
    <row r="71" spans="1:11" ht="13.5" customHeight="1" x14ac:dyDescent="0.2">
      <c r="A71" s="9">
        <v>90</v>
      </c>
      <c r="B71" s="8">
        <v>5</v>
      </c>
      <c r="C71" s="7">
        <v>0.12172622450418369</v>
      </c>
      <c r="D71" s="7">
        <v>0.46431083280756374</v>
      </c>
      <c r="E71" s="7">
        <v>0.5356891671924362</v>
      </c>
      <c r="F71" s="32">
        <v>33364.061764991427</v>
      </c>
      <c r="G71" s="32">
        <v>15491.295303946164</v>
      </c>
      <c r="H71" s="32">
        <v>127263.41728781487</v>
      </c>
      <c r="I71" s="33">
        <v>204727.50944388943</v>
      </c>
      <c r="J71" s="31">
        <v>0.615470162614421</v>
      </c>
      <c r="K71" s="30">
        <v>6.1361686381574776</v>
      </c>
    </row>
    <row r="72" spans="1:11" ht="13.5" customHeight="1" x14ac:dyDescent="0.2">
      <c r="A72" s="9">
        <v>95</v>
      </c>
      <c r="B72" s="8">
        <v>5</v>
      </c>
      <c r="C72" s="7">
        <v>0.1935069291244943</v>
      </c>
      <c r="D72" s="7">
        <v>0.63495472192723312</v>
      </c>
      <c r="E72" s="7">
        <v>0.36504527807276688</v>
      </c>
      <c r="F72" s="32">
        <v>17872.766461045263</v>
      </c>
      <c r="G72" s="32">
        <v>11348.397458343374</v>
      </c>
      <c r="H72" s="32">
        <v>58645.948802392952</v>
      </c>
      <c r="I72" s="33">
        <v>77464.092156074563</v>
      </c>
      <c r="J72" s="31">
        <v>0.46082330690335899</v>
      </c>
      <c r="K72" s="30">
        <v>4.3341970771515461</v>
      </c>
    </row>
    <row r="73" spans="1:11" ht="13.5" customHeight="1" x14ac:dyDescent="0.2">
      <c r="A73" s="9" t="s">
        <v>3</v>
      </c>
      <c r="B73" s="34" t="s">
        <v>10</v>
      </c>
      <c r="C73" s="7">
        <v>0.34670630784760442</v>
      </c>
      <c r="D73" s="7">
        <v>1</v>
      </c>
      <c r="E73" s="7">
        <v>0</v>
      </c>
      <c r="F73" s="32">
        <v>6524.3690027018902</v>
      </c>
      <c r="G73" s="32">
        <v>6524.3690027018902</v>
      </c>
      <c r="H73" s="32">
        <v>18818.143353681618</v>
      </c>
      <c r="I73" s="33">
        <v>18818.143353681618</v>
      </c>
      <c r="J73" s="31">
        <v>0.24292730773591001</v>
      </c>
      <c r="K73" s="30">
        <v>2.884285567828643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5"/>
      <c r="K74" s="35"/>
    </row>
    <row r="75" spans="1:11" ht="21" customHeight="1" x14ac:dyDescent="0.3">
      <c r="B75" s="36" t="s">
        <v>22</v>
      </c>
      <c r="C75" s="15" t="s">
        <v>8</v>
      </c>
      <c r="D75" s="16">
        <f>+G75*0.5122+J75*0.4878</f>
        <v>0.12520879756472475</v>
      </c>
      <c r="E75" s="38" t="s">
        <v>6</v>
      </c>
      <c r="F75" s="17" t="s">
        <v>8</v>
      </c>
      <c r="G75" s="18">
        <f>+(H29-F30)/G29</f>
        <v>0.12445528614744933</v>
      </c>
      <c r="H75" s="38" t="s">
        <v>7</v>
      </c>
      <c r="I75" s="15" t="s">
        <v>8</v>
      </c>
      <c r="J75" s="16">
        <f>(H52-F53)/G52</f>
        <v>0.12600000000000247</v>
      </c>
      <c r="K75" s="2"/>
    </row>
    <row r="76" spans="1:11" ht="15.75" customHeight="1" x14ac:dyDescent="0.2">
      <c r="B76" s="37"/>
      <c r="C76" s="19" t="s">
        <v>9</v>
      </c>
      <c r="D76" s="16">
        <f>+G76*0.5122+J76*0.4878</f>
        <v>1.5492789933416264</v>
      </c>
      <c r="E76" s="39"/>
      <c r="F76" s="20" t="s">
        <v>9</v>
      </c>
      <c r="G76" s="18">
        <f>+(H30-4*F31)/G30</f>
        <v>1.6086158694481505</v>
      </c>
      <c r="H76" s="39"/>
      <c r="I76" s="19" t="s">
        <v>9</v>
      </c>
      <c r="J76" s="16">
        <f>(H53-4*F54)/G53</f>
        <v>1.4869740570116521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98" zoomScaleSheetLayoutView="85" workbookViewId="0">
      <selection activeCell="L80" sqref="L8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0" t="s">
        <v>25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 t="s">
        <v>0</v>
      </c>
      <c r="B3" s="40"/>
      <c r="C3" s="40"/>
      <c r="D3" s="40"/>
      <c r="E3" s="40"/>
      <c r="F3" s="40"/>
      <c r="G3" s="40"/>
      <c r="H3" s="40"/>
      <c r="I3" s="40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1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7.9051015661902625E-3</v>
      </c>
      <c r="D6" s="7">
        <f t="shared" si="0"/>
        <v>7.8505516503296884E-3</v>
      </c>
      <c r="E6" s="7">
        <f t="shared" si="0"/>
        <v>0.99214944834967023</v>
      </c>
      <c r="F6" s="32">
        <f t="shared" si="0"/>
        <v>100000</v>
      </c>
      <c r="G6" s="32">
        <f t="shared" si="0"/>
        <v>785.05516503296872</v>
      </c>
      <c r="H6" s="32">
        <f t="shared" si="0"/>
        <v>99314.461199807905</v>
      </c>
      <c r="I6" s="33">
        <f t="shared" si="0"/>
        <v>7757957.2892400976</v>
      </c>
      <c r="J6" s="31"/>
      <c r="K6" s="30">
        <f t="shared" ref="K6:K27" si="1">+K29*0.5122+K52*0.4878</f>
        <v>77.579572892400989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8.4316146949942787E-4</v>
      </c>
      <c r="D7" s="7">
        <f t="shared" si="0"/>
        <v>3.3655690606807873E-3</v>
      </c>
      <c r="E7" s="7">
        <f t="shared" si="0"/>
        <v>0.99663443093931914</v>
      </c>
      <c r="F7" s="32">
        <f t="shared" si="0"/>
        <v>99214.944834967027</v>
      </c>
      <c r="G7" s="32">
        <f t="shared" si="0"/>
        <v>333.91047400018715</v>
      </c>
      <c r="H7" s="32">
        <f t="shared" si="0"/>
        <v>396027.20933030458</v>
      </c>
      <c r="I7" s="33">
        <f t="shared" si="0"/>
        <v>7658642.8280402906</v>
      </c>
      <c r="J7" s="31">
        <f t="shared" ref="J7:J27" si="2">+J30*0.5122+J53*0.4878</f>
        <v>0.99068334106022493</v>
      </c>
      <c r="K7" s="30">
        <f t="shared" si="1"/>
        <v>77.190103024123559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2.750773063715388E-4</v>
      </c>
      <c r="D8" s="7">
        <f t="shared" si="0"/>
        <v>1.3743729976190891E-3</v>
      </c>
      <c r="E8" s="7">
        <f t="shared" si="0"/>
        <v>0.998625627002381</v>
      </c>
      <c r="F8" s="32">
        <f t="shared" si="0"/>
        <v>98881.034360966849</v>
      </c>
      <c r="G8" s="32">
        <f t="shared" si="0"/>
        <v>135.89374522538753</v>
      </c>
      <c r="H8" s="32">
        <f t="shared" si="0"/>
        <v>494042.42222120473</v>
      </c>
      <c r="I8" s="33">
        <f t="shared" si="0"/>
        <v>7262615.6187099852</v>
      </c>
      <c r="J8" s="31">
        <f t="shared" si="2"/>
        <v>0.99737699187634543</v>
      </c>
      <c r="K8" s="30">
        <f t="shared" si="1"/>
        <v>73.445426120839556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4.2039533182239958E-4</v>
      </c>
      <c r="D9" s="7">
        <f t="shared" si="0"/>
        <v>2.1001006475977533E-3</v>
      </c>
      <c r="E9" s="7">
        <f t="shared" si="0"/>
        <v>0.9978998993524022</v>
      </c>
      <c r="F9" s="32">
        <f t="shared" si="0"/>
        <v>98745.14061574146</v>
      </c>
      <c r="G9" s="32">
        <f t="shared" si="0"/>
        <v>207.36855907711185</v>
      </c>
      <c r="H9" s="32">
        <f t="shared" si="0"/>
        <v>493285.21805702441</v>
      </c>
      <c r="I9" s="33">
        <f t="shared" si="0"/>
        <v>6768573.1964887809</v>
      </c>
      <c r="J9" s="31">
        <f t="shared" si="2"/>
        <v>0.99846730104622283</v>
      </c>
      <c r="K9" s="30">
        <f t="shared" si="1"/>
        <v>68.542993153189272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1.0645441860424943E-3</v>
      </c>
      <c r="D10" s="7">
        <f t="shared" si="0"/>
        <v>5.3091160801116448E-3</v>
      </c>
      <c r="E10" s="7">
        <f t="shared" si="0"/>
        <v>0.99469088391988836</v>
      </c>
      <c r="F10" s="32">
        <f t="shared" si="0"/>
        <v>98537.77205666434</v>
      </c>
      <c r="G10" s="32">
        <f t="shared" si="0"/>
        <v>522.99014034044217</v>
      </c>
      <c r="H10" s="32">
        <f t="shared" si="0"/>
        <v>491548.98633712321</v>
      </c>
      <c r="I10" s="33">
        <f t="shared" si="0"/>
        <v>6275287.9784317566</v>
      </c>
      <c r="J10" s="31">
        <f t="shared" si="2"/>
        <v>0.99647967111437585</v>
      </c>
      <c r="K10" s="30">
        <f t="shared" si="1"/>
        <v>63.680892743617285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1.8370324332153383E-3</v>
      </c>
      <c r="D11" s="7">
        <f t="shared" si="0"/>
        <v>9.1357054947635557E-3</v>
      </c>
      <c r="E11" s="7">
        <f t="shared" si="0"/>
        <v>0.99086429450523639</v>
      </c>
      <c r="F11" s="32">
        <f t="shared" si="0"/>
        <v>98014.781916323904</v>
      </c>
      <c r="G11" s="32">
        <f t="shared" si="0"/>
        <v>894.22083796744096</v>
      </c>
      <c r="H11" s="32">
        <f t="shared" si="0"/>
        <v>487953.03418758477</v>
      </c>
      <c r="I11" s="33">
        <f t="shared" si="0"/>
        <v>5783738.9920946341</v>
      </c>
      <c r="J11" s="31">
        <f t="shared" si="2"/>
        <v>0.99267935173597888</v>
      </c>
      <c r="K11" s="30">
        <f t="shared" si="1"/>
        <v>58.998940780869525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2.2801704130497938E-3</v>
      </c>
      <c r="D12" s="7">
        <f t="shared" si="0"/>
        <v>1.1321200491044233E-2</v>
      </c>
      <c r="E12" s="7">
        <f t="shared" si="0"/>
        <v>0.98867879950895576</v>
      </c>
      <c r="F12" s="32">
        <f t="shared" si="0"/>
        <v>97120.561078356463</v>
      </c>
      <c r="G12" s="32">
        <f t="shared" si="0"/>
        <v>1095.4948844857008</v>
      </c>
      <c r="H12" s="32">
        <f t="shared" si="0"/>
        <v>482909.59834025928</v>
      </c>
      <c r="I12" s="33">
        <f t="shared" si="0"/>
        <v>5295785.957907049</v>
      </c>
      <c r="J12" s="31">
        <f t="shared" si="2"/>
        <v>0.98963871666585224</v>
      </c>
      <c r="K12" s="30">
        <f t="shared" si="1"/>
        <v>54.503204828012485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2.4143341738002079E-3</v>
      </c>
      <c r="D13" s="7">
        <f t="shared" si="0"/>
        <v>1.1984869334052599E-2</v>
      </c>
      <c r="E13" s="7">
        <f t="shared" si="0"/>
        <v>0.98801513066594748</v>
      </c>
      <c r="F13" s="32">
        <f t="shared" si="0"/>
        <v>96025.066193870764</v>
      </c>
      <c r="G13" s="32">
        <f t="shared" si="0"/>
        <v>1144.233206046179</v>
      </c>
      <c r="H13" s="32">
        <f t="shared" si="0"/>
        <v>477269.01450296305</v>
      </c>
      <c r="I13" s="33">
        <f t="shared" si="0"/>
        <v>4812876.3595667901</v>
      </c>
      <c r="J13" s="31">
        <f t="shared" si="2"/>
        <v>0.98826300006054502</v>
      </c>
      <c r="K13" s="30">
        <f t="shared" si="1"/>
        <v>50.080255289374151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2.5317424985836713E-3</v>
      </c>
      <c r="D14" s="7">
        <f t="shared" si="0"/>
        <v>1.2569463188653814E-2</v>
      </c>
      <c r="E14" s="7">
        <f t="shared" si="0"/>
        <v>0.98743053681134618</v>
      </c>
      <c r="F14" s="32">
        <f t="shared" si="0"/>
        <v>94880.832987824571</v>
      </c>
      <c r="G14" s="32">
        <f t="shared" si="0"/>
        <v>1184.6961548074387</v>
      </c>
      <c r="H14" s="32">
        <f t="shared" si="0"/>
        <v>471476.58552005194</v>
      </c>
      <c r="I14" s="33">
        <f t="shared" si="0"/>
        <v>4335607.3450638261</v>
      </c>
      <c r="J14" s="31">
        <f t="shared" si="2"/>
        <v>0.98778653998917632</v>
      </c>
      <c r="K14" s="30">
        <f t="shared" si="1"/>
        <v>45.641847062978748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2.9041970258851992E-3</v>
      </c>
      <c r="D15" s="7">
        <f t="shared" si="0"/>
        <v>1.440908630152775E-2</v>
      </c>
      <c r="E15" s="7">
        <f t="shared" si="0"/>
        <v>0.98559091369847229</v>
      </c>
      <c r="F15" s="32">
        <f t="shared" si="0"/>
        <v>93696.136833017139</v>
      </c>
      <c r="G15" s="32">
        <f t="shared" si="0"/>
        <v>1340.3975770779932</v>
      </c>
      <c r="H15" s="32">
        <f t="shared" si="0"/>
        <v>465222.47523959086</v>
      </c>
      <c r="I15" s="33">
        <f t="shared" si="0"/>
        <v>3864130.7595437746</v>
      </c>
      <c r="J15" s="31">
        <f t="shared" si="2"/>
        <v>0.98664288920375753</v>
      </c>
      <c r="K15" s="30">
        <f t="shared" si="1"/>
        <v>41.178082165977628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3.6723849040068914E-3</v>
      </c>
      <c r="D16" s="7">
        <f t="shared" si="4"/>
        <v>1.8188055107591375E-2</v>
      </c>
      <c r="E16" s="7">
        <f t="shared" si="4"/>
        <v>0.98181194489240864</v>
      </c>
      <c r="F16" s="32">
        <f t="shared" si="4"/>
        <v>92355.739255939145</v>
      </c>
      <c r="G16" s="32">
        <f t="shared" si="4"/>
        <v>1666.316687709148</v>
      </c>
      <c r="H16" s="32">
        <f t="shared" si="4"/>
        <v>457783.78850237536</v>
      </c>
      <c r="I16" s="33">
        <f t="shared" si="4"/>
        <v>3398908.2843041839</v>
      </c>
      <c r="J16" s="31">
        <f t="shared" si="2"/>
        <v>0.98388914446848763</v>
      </c>
      <c r="K16" s="30">
        <f t="shared" si="1"/>
        <v>36.73067208226233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5.0088498596239824E-3</v>
      </c>
      <c r="D17" s="7">
        <f t="shared" si="4"/>
        <v>2.4725183623637487E-2</v>
      </c>
      <c r="E17" s="7">
        <f t="shared" si="4"/>
        <v>0.97527481637636249</v>
      </c>
      <c r="F17" s="32">
        <f t="shared" si="4"/>
        <v>90689.422568230002</v>
      </c>
      <c r="G17" s="32">
        <f t="shared" si="4"/>
        <v>2221.0320639754964</v>
      </c>
      <c r="H17" s="32">
        <f t="shared" si="4"/>
        <v>448171.95824201393</v>
      </c>
      <c r="I17" s="33">
        <f t="shared" si="4"/>
        <v>2941124.4958018083</v>
      </c>
      <c r="J17" s="31">
        <f t="shared" si="2"/>
        <v>0.97881877989344335</v>
      </c>
      <c r="K17" s="30">
        <f t="shared" si="1"/>
        <v>32.349631374500049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7.1679318493013486E-3</v>
      </c>
      <c r="D18" s="7">
        <f t="shared" si="4"/>
        <v>3.5196053367140094E-2</v>
      </c>
      <c r="E18" s="7">
        <f t="shared" si="4"/>
        <v>0.96480394663285995</v>
      </c>
      <c r="F18" s="32">
        <f t="shared" si="4"/>
        <v>88468.390504254508</v>
      </c>
      <c r="G18" s="32">
        <f t="shared" si="4"/>
        <v>3079.1575072113283</v>
      </c>
      <c r="H18" s="32">
        <f t="shared" si="4"/>
        <v>435055.18174082169</v>
      </c>
      <c r="I18" s="33">
        <f t="shared" si="4"/>
        <v>2492952.5375597943</v>
      </c>
      <c r="J18" s="31">
        <f t="shared" si="2"/>
        <v>0.97043032688813202</v>
      </c>
      <c r="K18" s="30">
        <f t="shared" si="1"/>
        <v>28.086403987550941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1.0488134172892592E-2</v>
      </c>
      <c r="D19" s="7">
        <f t="shared" si="4"/>
        <v>5.1070324751314775E-2</v>
      </c>
      <c r="E19" s="7">
        <f t="shared" si="4"/>
        <v>0.94892967524868521</v>
      </c>
      <c r="F19" s="32">
        <f t="shared" si="4"/>
        <v>85389.232997043175</v>
      </c>
      <c r="G19" s="32">
        <f t="shared" si="4"/>
        <v>4299.3719552550483</v>
      </c>
      <c r="H19" s="32">
        <f t="shared" si="4"/>
        <v>416769.25816131954</v>
      </c>
      <c r="I19" s="33">
        <f t="shared" si="4"/>
        <v>2057897.3558189729</v>
      </c>
      <c r="J19" s="31">
        <f t="shared" si="2"/>
        <v>0.95743770385123239</v>
      </c>
      <c r="K19" s="30">
        <f t="shared" si="1"/>
        <v>23.993600714966792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1.5626502049175012E-2</v>
      </c>
      <c r="D20" s="7">
        <f t="shared" si="4"/>
        <v>7.5136430741868085E-2</v>
      </c>
      <c r="E20" s="7">
        <f t="shared" si="4"/>
        <v>0.92486356925813196</v>
      </c>
      <c r="F20" s="32">
        <f t="shared" si="4"/>
        <v>81089.861041788128</v>
      </c>
      <c r="G20" s="32">
        <f t="shared" si="4"/>
        <v>5985.5982969321367</v>
      </c>
      <c r="H20" s="32">
        <f t="shared" si="4"/>
        <v>391266.58646015963</v>
      </c>
      <c r="I20" s="33">
        <f t="shared" si="4"/>
        <v>1641128.0976576533</v>
      </c>
      <c r="J20" s="31">
        <f t="shared" si="2"/>
        <v>0.93782787628430153</v>
      </c>
      <c r="K20" s="30">
        <f t="shared" si="1"/>
        <v>20.114677589439367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2.3588426289934499E-2</v>
      </c>
      <c r="D21" s="7">
        <f t="shared" si="4"/>
        <v>0.11125352432399294</v>
      </c>
      <c r="E21" s="7">
        <f t="shared" si="4"/>
        <v>0.88874647567600706</v>
      </c>
      <c r="F21" s="32">
        <f t="shared" si="4"/>
        <v>75104.26274485598</v>
      </c>
      <c r="G21" s="32">
        <f t="shared" si="4"/>
        <v>8171.7741378901701</v>
      </c>
      <c r="H21" s="32">
        <f t="shared" si="4"/>
        <v>356050.07353423862</v>
      </c>
      <c r="I21" s="33">
        <f t="shared" si="4"/>
        <v>1249861.5111974934</v>
      </c>
      <c r="J21" s="31">
        <f t="shared" si="2"/>
        <v>0.90819307129819138</v>
      </c>
      <c r="K21" s="30">
        <f t="shared" si="1"/>
        <v>16.49952376194576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3.6287715745982593E-2</v>
      </c>
      <c r="D22" s="7">
        <f t="shared" si="4"/>
        <v>0.16619643474738285</v>
      </c>
      <c r="E22" s="7">
        <f t="shared" si="4"/>
        <v>0.83380356525261712</v>
      </c>
      <c r="F22" s="32">
        <f t="shared" si="4"/>
        <v>66932.488606965824</v>
      </c>
      <c r="G22" s="32">
        <f t="shared" si="4"/>
        <v>10834.263722085678</v>
      </c>
      <c r="H22" s="32">
        <f t="shared" si="4"/>
        <v>308765.56226505694</v>
      </c>
      <c r="I22" s="33">
        <f t="shared" si="4"/>
        <v>893811.43766325491</v>
      </c>
      <c r="J22" s="31">
        <f t="shared" si="2"/>
        <v>0.86392916914944839</v>
      </c>
      <c r="K22" s="30">
        <f t="shared" si="1"/>
        <v>13.195226717799386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5.7278475155669244E-2</v>
      </c>
      <c r="D23" s="7">
        <f t="shared" si="4"/>
        <v>0.25011351866235093</v>
      </c>
      <c r="E23" s="7">
        <f t="shared" si="4"/>
        <v>0.74988648133764912</v>
      </c>
      <c r="F23" s="32">
        <f t="shared" si="4"/>
        <v>56098.224884880139</v>
      </c>
      <c r="G23" s="32">
        <f t="shared" si="4"/>
        <v>13635.115342541671</v>
      </c>
      <c r="H23" s="32">
        <f t="shared" si="4"/>
        <v>247289.01638353398</v>
      </c>
      <c r="I23" s="33">
        <f t="shared" si="4"/>
        <v>585045.87539819803</v>
      </c>
      <c r="J23" s="31">
        <f t="shared" si="2"/>
        <v>0.79540863887304547</v>
      </c>
      <c r="K23" s="30">
        <f t="shared" si="1"/>
        <v>10.260324106272828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8.7421648001720254E-2</v>
      </c>
      <c r="D24" s="7">
        <f t="shared" si="4"/>
        <v>0.3565877156311803</v>
      </c>
      <c r="E24" s="7">
        <f t="shared" si="4"/>
        <v>0.6434122843688197</v>
      </c>
      <c r="F24" s="32">
        <f t="shared" si="4"/>
        <v>42463.109542338469</v>
      </c>
      <c r="G24" s="32">
        <f t="shared" si="4"/>
        <v>14661.63130829245</v>
      </c>
      <c r="H24" s="32">
        <f t="shared" si="4"/>
        <v>175632.51237827184</v>
      </c>
      <c r="I24" s="33">
        <f t="shared" si="4"/>
        <v>337756.85901466402</v>
      </c>
      <c r="J24" s="31">
        <f t="shared" si="2"/>
        <v>0.70142448373763866</v>
      </c>
      <c r="K24" s="30">
        <f t="shared" si="1"/>
        <v>7.7834125338169349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0.1349308036910071</v>
      </c>
      <c r="D25" s="7">
        <f t="shared" si="4"/>
        <v>0.49706097695190715</v>
      </c>
      <c r="E25" s="7">
        <f t="shared" si="4"/>
        <v>0.50293902304809279</v>
      </c>
      <c r="F25" s="32">
        <f t="shared" si="4"/>
        <v>27801.478234046022</v>
      </c>
      <c r="G25" s="32">
        <f t="shared" si="4"/>
        <v>13379.498308851</v>
      </c>
      <c r="H25" s="32">
        <f t="shared" si="4"/>
        <v>104473.46274764201</v>
      </c>
      <c r="I25" s="33">
        <f t="shared" si="4"/>
        <v>162124.34663639218</v>
      </c>
      <c r="J25" s="31">
        <f t="shared" si="2"/>
        <v>0.58163780229583217</v>
      </c>
      <c r="K25" s="30">
        <f t="shared" si="1"/>
        <v>5.6746137982567451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0.20862036226008901</v>
      </c>
      <c r="D26" s="7">
        <f t="shared" si="5"/>
        <v>0.65988139296811177</v>
      </c>
      <c r="E26" s="7">
        <f t="shared" si="5"/>
        <v>0.34011860703188829</v>
      </c>
      <c r="F26" s="32">
        <f t="shared" si="5"/>
        <v>14421.979925195024</v>
      </c>
      <c r="G26" s="32">
        <f t="shared" si="5"/>
        <v>9248.7857871107954</v>
      </c>
      <c r="H26" s="32">
        <f t="shared" si="5"/>
        <v>46899.149378902956</v>
      </c>
      <c r="I26" s="33">
        <f t="shared" si="5"/>
        <v>57650.88388875017</v>
      </c>
      <c r="J26" s="31">
        <f t="shared" si="2"/>
        <v>0.43209218296528529</v>
      </c>
      <c r="K26" s="30">
        <f t="shared" si="1"/>
        <v>3.8747676666888426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0.49973092317106371</v>
      </c>
      <c r="D27" s="7">
        <f t="shared" si="6"/>
        <v>1</v>
      </c>
      <c r="E27" s="7">
        <f t="shared" si="6"/>
        <v>0</v>
      </c>
      <c r="F27" s="32">
        <f t="shared" si="6"/>
        <v>5173.19413808423</v>
      </c>
      <c r="G27" s="32">
        <f t="shared" si="6"/>
        <v>5173.19413808423</v>
      </c>
      <c r="H27" s="32">
        <f t="shared" si="6"/>
        <v>10751.734509847212</v>
      </c>
      <c r="I27" s="33">
        <f t="shared" si="6"/>
        <v>10751.734509847212</v>
      </c>
      <c r="J27" s="31">
        <f t="shared" si="2"/>
        <v>0.17629867783936612</v>
      </c>
      <c r="K27" s="30">
        <f t="shared" si="1"/>
        <v>2.0101144004345342</v>
      </c>
    </row>
    <row r="28" spans="1:11" ht="20.25" customHeight="1" x14ac:dyDescent="0.2">
      <c r="A28" s="41" t="s">
        <v>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ht="13.5" customHeight="1" x14ac:dyDescent="0.2">
      <c r="A29" s="6">
        <v>0</v>
      </c>
      <c r="B29" s="8">
        <v>1</v>
      </c>
      <c r="C29" s="7">
        <v>8.52255355270474E-3</v>
      </c>
      <c r="D29" s="7">
        <v>8.4594303265576303E-3</v>
      </c>
      <c r="E29" s="7">
        <v>0.9915405696734424</v>
      </c>
      <c r="F29" s="32">
        <v>100000</v>
      </c>
      <c r="G29" s="32">
        <v>845.94303265576309</v>
      </c>
      <c r="H29" s="32">
        <v>99259.339049537841</v>
      </c>
      <c r="I29" s="33">
        <v>7394692.0454606237</v>
      </c>
      <c r="J29" s="31"/>
      <c r="K29" s="30">
        <v>73.946920454606243</v>
      </c>
    </row>
    <row r="30" spans="1:11" ht="13.5" customHeight="1" x14ac:dyDescent="0.2">
      <c r="A30" s="6">
        <v>1</v>
      </c>
      <c r="B30" s="8">
        <v>4</v>
      </c>
      <c r="C30" s="7">
        <v>8.5992782985376971E-4</v>
      </c>
      <c r="D30" s="7">
        <v>3.4324306107708412E-3</v>
      </c>
      <c r="E30" s="7">
        <v>0.99656756938922919</v>
      </c>
      <c r="F30" s="32">
        <v>99154.056967344237</v>
      </c>
      <c r="G30" s="32">
        <v>340.33942031682818</v>
      </c>
      <c r="H30" s="32">
        <v>395776.72509413114</v>
      </c>
      <c r="I30" s="33">
        <v>7295432.706411086</v>
      </c>
      <c r="J30" s="31">
        <v>0.99007212828733793</v>
      </c>
      <c r="K30" s="30">
        <v>73.57674440707747</v>
      </c>
    </row>
    <row r="31" spans="1:11" ht="13.5" customHeight="1" x14ac:dyDescent="0.2">
      <c r="A31" s="6">
        <v>5</v>
      </c>
      <c r="B31" s="8">
        <v>5</v>
      </c>
      <c r="C31" s="7">
        <v>2.9117016491922475E-4</v>
      </c>
      <c r="D31" s="7">
        <v>1.4547076446032429E-3</v>
      </c>
      <c r="E31" s="7">
        <v>0.9985452923553968</v>
      </c>
      <c r="F31" s="32">
        <v>98813.717547027409</v>
      </c>
      <c r="G31" s="32">
        <v>143.74507030732639</v>
      </c>
      <c r="H31" s="32">
        <v>493680.62949445233</v>
      </c>
      <c r="I31" s="33">
        <v>6899655.9813169548</v>
      </c>
      <c r="J31" s="31">
        <v>0.99726194766928478</v>
      </c>
      <c r="K31" s="30">
        <v>69.82488011376833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4.3605914627894537E-4</v>
      </c>
      <c r="D32" s="7">
        <v>2.1783323313717402E-3</v>
      </c>
      <c r="E32" s="7">
        <v>0.99782166766862823</v>
      </c>
      <c r="F32" s="32">
        <v>98669.972476720082</v>
      </c>
      <c r="G32" s="32">
        <v>214.93599118159909</v>
      </c>
      <c r="H32" s="32">
        <v>492905.5909404211</v>
      </c>
      <c r="I32" s="33">
        <v>6405975.3518225029</v>
      </c>
      <c r="J32" s="31">
        <v>0.99843008109346953</v>
      </c>
      <c r="K32" s="30">
        <v>64.92325062048549</v>
      </c>
    </row>
    <row r="33" spans="1:11" ht="13.5" customHeight="1" x14ac:dyDescent="0.2">
      <c r="A33" s="9">
        <f t="shared" si="7"/>
        <v>15</v>
      </c>
      <c r="B33" s="8">
        <v>5</v>
      </c>
      <c r="C33" s="7">
        <v>1.4305962581162089E-3</v>
      </c>
      <c r="D33" s="7">
        <v>7.1316372088559401E-3</v>
      </c>
      <c r="E33" s="7">
        <v>0.9928683627911441</v>
      </c>
      <c r="F33" s="32">
        <v>98455.036485538483</v>
      </c>
      <c r="G33" s="32">
        <v>702.14560159953544</v>
      </c>
      <c r="H33" s="32">
        <v>490806.26180590736</v>
      </c>
      <c r="I33" s="33">
        <v>5913069.7608820815</v>
      </c>
      <c r="J33" s="31">
        <v>0.99574091028160505</v>
      </c>
      <c r="K33" s="30">
        <v>60.058580769005346</v>
      </c>
    </row>
    <row r="34" spans="1:11" ht="13.5" customHeight="1" x14ac:dyDescent="0.2">
      <c r="A34" s="9">
        <f t="shared" si="7"/>
        <v>20</v>
      </c>
      <c r="B34" s="8">
        <v>5</v>
      </c>
      <c r="C34" s="7">
        <v>2.7270532332764564E-3</v>
      </c>
      <c r="D34" s="7">
        <v>1.3548009758268739E-2</v>
      </c>
      <c r="E34" s="7">
        <v>0.98645199024173125</v>
      </c>
      <c r="F34" s="32">
        <v>97752.890883938948</v>
      </c>
      <c r="G34" s="32">
        <v>1324.3571195945842</v>
      </c>
      <c r="H34" s="32">
        <v>485636.69510896079</v>
      </c>
      <c r="I34" s="33">
        <v>5422263.4990761746</v>
      </c>
      <c r="J34" s="31">
        <v>0.98946719490104851</v>
      </c>
      <c r="K34" s="30">
        <v>55.46908587607885</v>
      </c>
    </row>
    <row r="35" spans="1:11" ht="13.5" customHeight="1" x14ac:dyDescent="0.2">
      <c r="A35" s="9">
        <f t="shared" si="7"/>
        <v>25</v>
      </c>
      <c r="B35" s="8">
        <v>5</v>
      </c>
      <c r="C35" s="7">
        <v>3.4007637195118553E-3</v>
      </c>
      <c r="D35" s="7">
        <v>1.6862380995502742E-2</v>
      </c>
      <c r="E35" s="7">
        <v>0.98313761900449725</v>
      </c>
      <c r="F35" s="32">
        <v>96428.533764344364</v>
      </c>
      <c r="G35" s="32">
        <v>1626.0146751720749</v>
      </c>
      <c r="H35" s="32">
        <v>478132.21066868847</v>
      </c>
      <c r="I35" s="33">
        <v>4936626.8039672142</v>
      </c>
      <c r="J35" s="31">
        <v>0.98454712233269648</v>
      </c>
      <c r="K35" s="30">
        <v>51.194668333664872</v>
      </c>
    </row>
    <row r="36" spans="1:11" ht="13.5" customHeight="1" x14ac:dyDescent="0.2">
      <c r="A36" s="9">
        <f t="shared" si="7"/>
        <v>30</v>
      </c>
      <c r="B36" s="8">
        <v>5</v>
      </c>
      <c r="C36" s="7">
        <v>3.4574185021963239E-3</v>
      </c>
      <c r="D36" s="7">
        <v>1.7137683497875447E-2</v>
      </c>
      <c r="E36" s="7">
        <v>0.98286231650212452</v>
      </c>
      <c r="F36" s="32">
        <v>94802.519089172289</v>
      </c>
      <c r="G36" s="32">
        <v>1624.6955669515301</v>
      </c>
      <c r="H36" s="32">
        <v>469915.79582264711</v>
      </c>
      <c r="I36" s="33">
        <v>4458494.5932985255</v>
      </c>
      <c r="J36" s="31">
        <v>0.9828156006587585</v>
      </c>
      <c r="K36" s="30">
        <v>47.02928399091185</v>
      </c>
    </row>
    <row r="37" spans="1:11" ht="13.5" customHeight="1" x14ac:dyDescent="0.2">
      <c r="A37" s="9">
        <f t="shared" si="7"/>
        <v>35</v>
      </c>
      <c r="B37" s="8">
        <v>5</v>
      </c>
      <c r="C37" s="7">
        <v>3.4270405262665175E-3</v>
      </c>
      <c r="D37" s="7">
        <v>1.6990112726781196E-2</v>
      </c>
      <c r="E37" s="7">
        <v>0.98300988727321881</v>
      </c>
      <c r="F37" s="32">
        <v>93177.823522220759</v>
      </c>
      <c r="G37" s="32">
        <v>1583.1017252786551</v>
      </c>
      <c r="H37" s="32">
        <v>461944.26740652404</v>
      </c>
      <c r="I37" s="33">
        <v>3988578.7974758781</v>
      </c>
      <c r="J37" s="31">
        <v>0.98303626205591177</v>
      </c>
      <c r="K37" s="30">
        <v>42.806095342253776</v>
      </c>
    </row>
    <row r="38" spans="1:11" ht="13.5" customHeight="1" x14ac:dyDescent="0.2">
      <c r="A38" s="9">
        <f t="shared" si="7"/>
        <v>40</v>
      </c>
      <c r="B38" s="8">
        <v>5</v>
      </c>
      <c r="C38" s="7">
        <v>3.7938807120051535E-3</v>
      </c>
      <c r="D38" s="7">
        <v>1.8795226366157092E-2</v>
      </c>
      <c r="E38" s="7">
        <v>0.98120477363384295</v>
      </c>
      <c r="F38" s="32">
        <v>91594.721796942104</v>
      </c>
      <c r="G38" s="32">
        <v>1721.5435301187099</v>
      </c>
      <c r="H38" s="32">
        <v>453768.49215926835</v>
      </c>
      <c r="I38" s="33">
        <v>3526634.530069354</v>
      </c>
      <c r="J38" s="31">
        <v>0.98230138173776538</v>
      </c>
      <c r="K38" s="30">
        <v>38.502595574094435</v>
      </c>
    </row>
    <row r="39" spans="1:11" ht="13.5" customHeight="1" x14ac:dyDescent="0.2">
      <c r="A39" s="9">
        <f t="shared" si="7"/>
        <v>45</v>
      </c>
      <c r="B39" s="8">
        <v>5</v>
      </c>
      <c r="C39" s="7">
        <v>4.7228491186725799E-3</v>
      </c>
      <c r="D39" s="7">
        <v>2.3349516447562495E-2</v>
      </c>
      <c r="E39" s="7">
        <v>0.97665048355243755</v>
      </c>
      <c r="F39" s="32">
        <v>89873.178266823394</v>
      </c>
      <c r="G39" s="32">
        <v>2098.4952541359089</v>
      </c>
      <c r="H39" s="32">
        <v>444328.24369492434</v>
      </c>
      <c r="I39" s="33">
        <v>3072866.0379100856</v>
      </c>
      <c r="J39" s="31">
        <v>0.97919589255873107</v>
      </c>
      <c r="K39" s="30">
        <v>34.191135744494211</v>
      </c>
    </row>
    <row r="40" spans="1:11" ht="13.5" customHeight="1" x14ac:dyDescent="0.2">
      <c r="A40" s="9">
        <f t="shared" si="7"/>
        <v>50</v>
      </c>
      <c r="B40" s="8">
        <v>5</v>
      </c>
      <c r="C40" s="7">
        <v>6.4326634313668259E-3</v>
      </c>
      <c r="D40" s="7">
        <v>3.1678396968124224E-2</v>
      </c>
      <c r="E40" s="7">
        <v>0.96832160303187576</v>
      </c>
      <c r="F40" s="32">
        <v>87774.683012687485</v>
      </c>
      <c r="G40" s="32">
        <v>2780.561252227184</v>
      </c>
      <c r="H40" s="32">
        <v>432256.60442122095</v>
      </c>
      <c r="I40" s="33">
        <v>2628537.7942151614</v>
      </c>
      <c r="J40" s="31">
        <v>0.97283170843852151</v>
      </c>
      <c r="K40" s="30">
        <v>29.946423091442171</v>
      </c>
    </row>
    <row r="41" spans="1:11" ht="13.5" customHeight="1" x14ac:dyDescent="0.2">
      <c r="A41" s="9">
        <f t="shared" si="7"/>
        <v>55</v>
      </c>
      <c r="B41" s="8">
        <v>5</v>
      </c>
      <c r="C41" s="7">
        <v>9.128397778390392E-3</v>
      </c>
      <c r="D41" s="7">
        <v>4.4675269390003061E-2</v>
      </c>
      <c r="E41" s="7">
        <v>0.9553247306099969</v>
      </c>
      <c r="F41" s="32">
        <v>84994.121760460301</v>
      </c>
      <c r="G41" s="32">
        <v>3797.1352862152853</v>
      </c>
      <c r="H41" s="32">
        <v>415969.52481674537</v>
      </c>
      <c r="I41" s="33">
        <v>2196281.1897939406</v>
      </c>
      <c r="J41" s="31">
        <v>0.96232080796941555</v>
      </c>
      <c r="K41" s="30">
        <v>25.840389244608463</v>
      </c>
    </row>
    <row r="42" spans="1:11" ht="13.5" customHeight="1" x14ac:dyDescent="0.2">
      <c r="A42" s="9">
        <f t="shared" si="7"/>
        <v>60</v>
      </c>
      <c r="B42" s="8">
        <v>5</v>
      </c>
      <c r="C42" s="7">
        <v>1.3421291416137666E-2</v>
      </c>
      <c r="D42" s="7">
        <v>6.5037765755439889E-2</v>
      </c>
      <c r="E42" s="7">
        <v>0.93496223424456015</v>
      </c>
      <c r="F42" s="32">
        <v>81196.986474245015</v>
      </c>
      <c r="G42" s="32">
        <v>5280.8705863595678</v>
      </c>
      <c r="H42" s="32">
        <v>393469.63139552175</v>
      </c>
      <c r="I42" s="33">
        <v>1780311.6649771954</v>
      </c>
      <c r="J42" s="31">
        <v>0.94590975521311105</v>
      </c>
      <c r="K42" s="30">
        <v>21.925834224671565</v>
      </c>
    </row>
    <row r="43" spans="1:11" ht="13.5" customHeight="1" x14ac:dyDescent="0.2">
      <c r="A43" s="9">
        <f t="shared" si="7"/>
        <v>65</v>
      </c>
      <c r="B43" s="8">
        <v>5</v>
      </c>
      <c r="C43" s="7">
        <v>1.9871759058123245E-2</v>
      </c>
      <c r="D43" s="7">
        <v>9.4870194544258976E-2</v>
      </c>
      <c r="E43" s="7">
        <v>0.90512980545574107</v>
      </c>
      <c r="F43" s="32">
        <v>75916.115887885448</v>
      </c>
      <c r="G43" s="32">
        <v>7202.1766833282018</v>
      </c>
      <c r="H43" s="32">
        <v>362432.77015700692</v>
      </c>
      <c r="I43" s="33">
        <v>1386842.0335816736</v>
      </c>
      <c r="J43" s="31">
        <v>0.92112005918109574</v>
      </c>
      <c r="K43" s="30">
        <v>18.268084679540134</v>
      </c>
    </row>
    <row r="44" spans="1:11" ht="13.5" customHeight="1" x14ac:dyDescent="0.2">
      <c r="A44" s="9">
        <f t="shared" si="7"/>
        <v>70</v>
      </c>
      <c r="B44" s="8">
        <v>5</v>
      </c>
      <c r="C44" s="7">
        <v>2.9705416366808707E-2</v>
      </c>
      <c r="D44" s="7">
        <v>0.13865152528325786</v>
      </c>
      <c r="E44" s="7">
        <v>0.86134847471674214</v>
      </c>
      <c r="F44" s="32">
        <v>68713.939204557246</v>
      </c>
      <c r="G44" s="32">
        <v>9527.2924789329118</v>
      </c>
      <c r="H44" s="32">
        <v>320725.76803125424</v>
      </c>
      <c r="I44" s="33">
        <v>1024409.2634246668</v>
      </c>
      <c r="J44" s="31">
        <v>0.88492485900851325</v>
      </c>
      <c r="K44" s="30">
        <v>14.908318097948982</v>
      </c>
    </row>
    <row r="45" spans="1:11" ht="13.5" customHeight="1" x14ac:dyDescent="0.2">
      <c r="A45" s="9">
        <f t="shared" si="7"/>
        <v>75</v>
      </c>
      <c r="B45" s="8">
        <v>5</v>
      </c>
      <c r="C45" s="7">
        <v>4.4732453093923416E-2</v>
      </c>
      <c r="D45" s="7">
        <v>0.20181266810688081</v>
      </c>
      <c r="E45" s="7">
        <v>0.79818733189311919</v>
      </c>
      <c r="F45" s="32">
        <v>59186.646725624334</v>
      </c>
      <c r="G45" s="32">
        <v>11944.615091997628</v>
      </c>
      <c r="H45" s="32">
        <v>267023.47548250644</v>
      </c>
      <c r="I45" s="33">
        <v>703683.49539341265</v>
      </c>
      <c r="J45" s="31">
        <v>0.83256009369501427</v>
      </c>
      <c r="K45" s="30">
        <v>11.889227288978327</v>
      </c>
    </row>
    <row r="46" spans="1:11" ht="13.5" customHeight="1" x14ac:dyDescent="0.2">
      <c r="A46" s="9">
        <f t="shared" si="7"/>
        <v>80</v>
      </c>
      <c r="B46" s="8">
        <v>5</v>
      </c>
      <c r="C46" s="7">
        <v>6.8424771220112687E-2</v>
      </c>
      <c r="D46" s="7">
        <v>0.29267736665428096</v>
      </c>
      <c r="E46" s="7">
        <v>0.70732263334571899</v>
      </c>
      <c r="F46" s="32">
        <v>47242.031633626706</v>
      </c>
      <c r="G46" s="32">
        <v>13826.673413928103</v>
      </c>
      <c r="H46" s="32">
        <v>202071.16761047949</v>
      </c>
      <c r="I46" s="33">
        <v>436660.01991090627</v>
      </c>
      <c r="J46" s="31">
        <v>0.7567543162463175</v>
      </c>
      <c r="K46" s="30">
        <v>9.243040673976715</v>
      </c>
    </row>
    <row r="47" spans="1:11" ht="13.5" customHeight="1" x14ac:dyDescent="0.2">
      <c r="A47" s="9">
        <v>85</v>
      </c>
      <c r="B47" s="8">
        <v>5</v>
      </c>
      <c r="C47" s="7">
        <v>0.10269976437022506</v>
      </c>
      <c r="D47" s="7">
        <v>0.40713250792761646</v>
      </c>
      <c r="E47" s="7">
        <v>0.59286749207238354</v>
      </c>
      <c r="F47" s="32">
        <v>33415.358219698603</v>
      </c>
      <c r="G47" s="32">
        <v>13604.478595285585</v>
      </c>
      <c r="H47" s="32">
        <v>132468.44993959719</v>
      </c>
      <c r="I47" s="33">
        <v>234588.85230042678</v>
      </c>
      <c r="J47" s="31">
        <v>0.6555534443931591</v>
      </c>
      <c r="K47" s="30">
        <v>7.0203901678400955</v>
      </c>
    </row>
    <row r="48" spans="1:11" ht="13.5" customHeight="1" x14ac:dyDescent="0.2">
      <c r="A48" s="9">
        <v>90</v>
      </c>
      <c r="B48" s="8">
        <v>5</v>
      </c>
      <c r="C48" s="7">
        <v>0.1549008048898195</v>
      </c>
      <c r="D48" s="7">
        <v>0.54944671091530306</v>
      </c>
      <c r="E48" s="7">
        <v>0.45055328908469694</v>
      </c>
      <c r="F48" s="32">
        <v>19810.879624413017</v>
      </c>
      <c r="G48" s="32">
        <v>10885.022649972727</v>
      </c>
      <c r="H48" s="32">
        <v>70270.923754819814</v>
      </c>
      <c r="I48" s="33">
        <v>102120.40236082958</v>
      </c>
      <c r="J48" s="31">
        <v>0.53047290722328122</v>
      </c>
      <c r="K48" s="30">
        <v>5.1547636600136748</v>
      </c>
    </row>
    <row r="49" spans="1:12" ht="13.5" customHeight="1" x14ac:dyDescent="0.2">
      <c r="A49" s="9">
        <v>95</v>
      </c>
      <c r="B49" s="8">
        <v>5</v>
      </c>
      <c r="C49" s="7">
        <v>0.23414569457500672</v>
      </c>
      <c r="D49" s="7">
        <v>0.70632195361022299</v>
      </c>
      <c r="E49" s="7">
        <v>0.29367804638977701</v>
      </c>
      <c r="F49" s="32">
        <v>8925.8569744402903</v>
      </c>
      <c r="G49" s="32">
        <v>6304.5287358321002</v>
      </c>
      <c r="H49" s="32">
        <v>26925.665864902308</v>
      </c>
      <c r="I49" s="33">
        <v>31849.478606009761</v>
      </c>
      <c r="J49" s="31">
        <v>0.38316937399098161</v>
      </c>
      <c r="K49" s="30">
        <v>3.5682264120086837</v>
      </c>
    </row>
    <row r="50" spans="1:12" ht="13.5" customHeight="1" x14ac:dyDescent="0.2">
      <c r="A50" s="9" t="s">
        <v>3</v>
      </c>
      <c r="B50" s="34" t="s">
        <v>10</v>
      </c>
      <c r="C50" s="7">
        <v>0.53237772767503877</v>
      </c>
      <c r="D50" s="7">
        <v>1</v>
      </c>
      <c r="E50" s="7">
        <v>0</v>
      </c>
      <c r="F50" s="32">
        <v>2621.3282386081905</v>
      </c>
      <c r="G50" s="32">
        <v>2621.3282386081905</v>
      </c>
      <c r="H50" s="32">
        <v>4923.8127411074547</v>
      </c>
      <c r="I50" s="33">
        <v>4923.8127411074547</v>
      </c>
      <c r="J50" s="31">
        <v>0.15459633741628562</v>
      </c>
      <c r="K50" s="30">
        <v>1.878365581458727</v>
      </c>
    </row>
    <row r="51" spans="1:12" ht="20.25" customHeight="1" x14ac:dyDescent="0.2">
      <c r="A51" s="41" t="s">
        <v>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</row>
    <row r="52" spans="1:12" ht="13.5" customHeight="1" x14ac:dyDescent="0.2">
      <c r="A52" s="6">
        <v>0</v>
      </c>
      <c r="B52" s="8">
        <v>1</v>
      </c>
      <c r="C52" s="7">
        <v>7.2567643224577582E-3</v>
      </c>
      <c r="D52" s="7">
        <v>7.2112165581526642E-3</v>
      </c>
      <c r="E52" s="7">
        <v>0.99278878344184729</v>
      </c>
      <c r="F52" s="32">
        <v>100000</v>
      </c>
      <c r="G52" s="32">
        <v>721.12165581526642</v>
      </c>
      <c r="H52" s="32">
        <v>99372.340587606857</v>
      </c>
      <c r="I52" s="33">
        <v>8139393.2422205135</v>
      </c>
      <c r="J52" s="31"/>
      <c r="K52" s="30">
        <v>81.39393242220514</v>
      </c>
      <c r="L52" s="29"/>
    </row>
    <row r="53" spans="1:12" ht="13.5" customHeight="1" x14ac:dyDescent="0.2">
      <c r="A53" s="6">
        <v>1</v>
      </c>
      <c r="B53" s="8">
        <v>4</v>
      </c>
      <c r="C53" s="7">
        <v>8.2555644741354466E-4</v>
      </c>
      <c r="D53" s="7">
        <v>3.2953630624107475E-3</v>
      </c>
      <c r="E53" s="7">
        <v>0.99670463693758926</v>
      </c>
      <c r="F53" s="32">
        <v>99278.878344184734</v>
      </c>
      <c r="G53" s="32">
        <v>327.15994857299665</v>
      </c>
      <c r="H53" s="32">
        <v>396290.22291326488</v>
      </c>
      <c r="I53" s="33">
        <v>8040020.9016329069</v>
      </c>
      <c r="J53" s="31">
        <v>0.99132512700174358</v>
      </c>
      <c r="K53" s="30">
        <v>80.984203646614347</v>
      </c>
    </row>
    <row r="54" spans="1:12" ht="13.5" customHeight="1" x14ac:dyDescent="0.2">
      <c r="A54" s="6">
        <v>5</v>
      </c>
      <c r="B54" s="8">
        <v>5</v>
      </c>
      <c r="C54" s="7">
        <v>2.5817947498956914E-4</v>
      </c>
      <c r="D54" s="7">
        <v>1.2900199714089959E-3</v>
      </c>
      <c r="E54" s="7">
        <v>0.99870998002859102</v>
      </c>
      <c r="F54" s="32">
        <v>98951.718395611737</v>
      </c>
      <c r="G54" s="32">
        <v>127.64969293557806</v>
      </c>
      <c r="H54" s="32">
        <v>494422.31200111983</v>
      </c>
      <c r="I54" s="33">
        <v>7643730.6787196416</v>
      </c>
      <c r="J54" s="31">
        <v>0.9974977906521888</v>
      </c>
      <c r="K54" s="30">
        <v>77.24707365019971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4.0394800553161895E-4</v>
      </c>
      <c r="D55" s="7">
        <v>2.017955775869512E-3</v>
      </c>
      <c r="E55" s="7">
        <v>0.9979820442241305</v>
      </c>
      <c r="F55" s="32">
        <v>98824.068702676159</v>
      </c>
      <c r="G55" s="32">
        <v>199.42260023349081</v>
      </c>
      <c r="H55" s="32">
        <v>493683.83431189152</v>
      </c>
      <c r="I55" s="33">
        <v>7149308.3667185223</v>
      </c>
      <c r="J55" s="31">
        <v>0.99850638275963033</v>
      </c>
      <c r="K55" s="30">
        <v>72.34379701799223</v>
      </c>
    </row>
    <row r="56" spans="1:12" ht="13.5" customHeight="1" x14ac:dyDescent="0.2">
      <c r="A56" s="9">
        <f t="shared" si="8"/>
        <v>15</v>
      </c>
      <c r="B56" s="8">
        <v>5</v>
      </c>
      <c r="C56" s="7">
        <v>6.8018200622257507E-4</v>
      </c>
      <c r="D56" s="7">
        <v>3.3954315328733756E-3</v>
      </c>
      <c r="E56" s="7">
        <v>0.99660456846712664</v>
      </c>
      <c r="F56" s="32">
        <v>98624.646102442668</v>
      </c>
      <c r="G56" s="32">
        <v>334.8732332947111</v>
      </c>
      <c r="H56" s="32">
        <v>492328.86232090497</v>
      </c>
      <c r="I56" s="33">
        <v>6655624.5324066309</v>
      </c>
      <c r="J56" s="31">
        <v>0.99725538513353362</v>
      </c>
      <c r="K56" s="30">
        <v>67.48439457509788</v>
      </c>
    </row>
    <row r="57" spans="1:12" ht="13.5" customHeight="1" x14ac:dyDescent="0.2">
      <c r="A57" s="9">
        <f t="shared" si="8"/>
        <v>20</v>
      </c>
      <c r="B57" s="8">
        <v>5</v>
      </c>
      <c r="C57" s="7">
        <v>9.0249234754230718E-4</v>
      </c>
      <c r="D57" s="7">
        <v>4.5026955649411799E-3</v>
      </c>
      <c r="E57" s="7">
        <v>0.99549730443505879</v>
      </c>
      <c r="F57" s="32">
        <v>98289.772869147957</v>
      </c>
      <c r="G57" s="32">
        <v>442.56892437698843</v>
      </c>
      <c r="H57" s="32">
        <v>490385.23770556581</v>
      </c>
      <c r="I57" s="33">
        <v>6163295.6700857263</v>
      </c>
      <c r="J57" s="31">
        <v>0.99605218226252945</v>
      </c>
      <c r="K57" s="30">
        <v>62.705360793648907</v>
      </c>
    </row>
    <row r="58" spans="1:12" ht="13.5" customHeight="1" x14ac:dyDescent="0.2">
      <c r="A58" s="9">
        <f t="shared" si="8"/>
        <v>25</v>
      </c>
      <c r="B58" s="8">
        <v>5</v>
      </c>
      <c r="C58" s="7">
        <v>1.103524468872123E-3</v>
      </c>
      <c r="D58" s="7">
        <v>5.5028473660265059E-3</v>
      </c>
      <c r="E58" s="7">
        <v>0.99449715263397354</v>
      </c>
      <c r="F58" s="32">
        <v>97847.203944770969</v>
      </c>
      <c r="G58" s="32">
        <v>538.4382285005413</v>
      </c>
      <c r="H58" s="32">
        <v>487925.95333283523</v>
      </c>
      <c r="I58" s="33">
        <v>5672910.4323801603</v>
      </c>
      <c r="J58" s="31">
        <v>0.9949849950943932</v>
      </c>
      <c r="K58" s="30">
        <v>57.977235972753874</v>
      </c>
    </row>
    <row r="59" spans="1:12" ht="13.5" customHeight="1" x14ac:dyDescent="0.2">
      <c r="A59" s="9">
        <f t="shared" si="8"/>
        <v>30</v>
      </c>
      <c r="B59" s="8">
        <v>5</v>
      </c>
      <c r="C59" s="7">
        <v>1.3190742455417201E-3</v>
      </c>
      <c r="D59" s="7">
        <v>6.5743088282919143E-3</v>
      </c>
      <c r="E59" s="7">
        <v>0.99342569117170809</v>
      </c>
      <c r="F59" s="32">
        <v>97308.765716270427</v>
      </c>
      <c r="G59" s="32">
        <v>639.73787751866621</v>
      </c>
      <c r="H59" s="32">
        <v>484990.04485978524</v>
      </c>
      <c r="I59" s="33">
        <v>5184984.4790473254</v>
      </c>
      <c r="J59" s="31">
        <v>0.99398288110522526</v>
      </c>
      <c r="K59" s="30">
        <v>53.283837698296637</v>
      </c>
    </row>
    <row r="60" spans="1:12" ht="13.5" customHeight="1" x14ac:dyDescent="0.2">
      <c r="A60" s="9">
        <f t="shared" si="8"/>
        <v>35</v>
      </c>
      <c r="B60" s="8">
        <v>5</v>
      </c>
      <c r="C60" s="7">
        <v>1.591661215723578E-3</v>
      </c>
      <c r="D60" s="7">
        <v>7.9276905493982919E-3</v>
      </c>
      <c r="E60" s="7">
        <v>0.99207230945060165</v>
      </c>
      <c r="F60" s="32">
        <v>96669.027838751761</v>
      </c>
      <c r="G60" s="32">
        <v>766.36213841679273</v>
      </c>
      <c r="H60" s="32">
        <v>481485.71495373169</v>
      </c>
      <c r="I60" s="33">
        <v>4699994.4341875399</v>
      </c>
      <c r="J60" s="31">
        <v>0.9927744292007753</v>
      </c>
      <c r="K60" s="30">
        <v>48.619444503231577</v>
      </c>
    </row>
    <row r="61" spans="1:12" ht="13.5" customHeight="1" x14ac:dyDescent="0.2">
      <c r="A61" s="9">
        <f t="shared" si="8"/>
        <v>40</v>
      </c>
      <c r="B61" s="8">
        <v>5</v>
      </c>
      <c r="C61" s="7">
        <v>1.9700109167612953E-3</v>
      </c>
      <c r="D61" s="7">
        <v>9.80354931689645E-3</v>
      </c>
      <c r="E61" s="7">
        <v>0.99019645068310358</v>
      </c>
      <c r="F61" s="32">
        <v>95902.665700334968</v>
      </c>
      <c r="G61" s="32">
        <v>940.18651281506754</v>
      </c>
      <c r="H61" s="32">
        <v>477249.39228293078</v>
      </c>
      <c r="I61" s="33">
        <v>4218508.7192338081</v>
      </c>
      <c r="J61" s="31">
        <v>0.99120156104484225</v>
      </c>
      <c r="K61" s="30">
        <v>43.98739793547859</v>
      </c>
    </row>
    <row r="62" spans="1:12" ht="13.5" customHeight="1" x14ac:dyDescent="0.2">
      <c r="A62" s="9">
        <f t="shared" si="8"/>
        <v>45</v>
      </c>
      <c r="B62" s="8">
        <v>5</v>
      </c>
      <c r="C62" s="7">
        <v>2.5693759438761704E-3</v>
      </c>
      <c r="D62" s="7">
        <v>1.2768414889606115E-2</v>
      </c>
      <c r="E62" s="7">
        <v>0.98723158511039388</v>
      </c>
      <c r="F62" s="32">
        <v>94962.479187519901</v>
      </c>
      <c r="G62" s="32">
        <v>1212.5203332118399</v>
      </c>
      <c r="H62" s="32">
        <v>471912.38639162591</v>
      </c>
      <c r="I62" s="33">
        <v>3741259.326950877</v>
      </c>
      <c r="J62" s="31">
        <v>0.98881715518635815</v>
      </c>
      <c r="K62" s="30">
        <v>39.397237297934389</v>
      </c>
    </row>
    <row r="63" spans="1:12" ht="13.5" customHeight="1" x14ac:dyDescent="0.2">
      <c r="A63" s="9">
        <f t="shared" si="8"/>
        <v>50</v>
      </c>
      <c r="B63" s="8">
        <v>5</v>
      </c>
      <c r="C63" s="7">
        <v>3.5138164208238913E-3</v>
      </c>
      <c r="D63" s="7">
        <v>1.742416706962743E-2</v>
      </c>
      <c r="E63" s="7">
        <v>0.98257583293037254</v>
      </c>
      <c r="F63" s="32">
        <v>93749.958854308061</v>
      </c>
      <c r="G63" s="32">
        <v>1633.514945848161</v>
      </c>
      <c r="H63" s="32">
        <v>464883.40602186258</v>
      </c>
      <c r="I63" s="33">
        <v>3269346.9405592512</v>
      </c>
      <c r="J63" s="31">
        <v>0.9851053276573033</v>
      </c>
      <c r="K63" s="30">
        <v>34.873049337973292</v>
      </c>
    </row>
    <row r="64" spans="1:12" ht="13.5" customHeight="1" x14ac:dyDescent="0.2">
      <c r="A64" s="9">
        <f t="shared" si="8"/>
        <v>55</v>
      </c>
      <c r="B64" s="8">
        <v>5</v>
      </c>
      <c r="C64" s="7">
        <v>5.1094024338044072E-3</v>
      </c>
      <c r="D64" s="7">
        <v>2.5242682217262256E-2</v>
      </c>
      <c r="E64" s="7">
        <v>0.97475731778273778</v>
      </c>
      <c r="F64" s="32">
        <v>92116.4439084599</v>
      </c>
      <c r="G64" s="32">
        <v>2325.2661205655168</v>
      </c>
      <c r="H64" s="32">
        <v>455095.51277098135</v>
      </c>
      <c r="I64" s="33">
        <v>2804463.5345373885</v>
      </c>
      <c r="J64" s="31">
        <v>0.9789454879995847</v>
      </c>
      <c r="K64" s="30">
        <v>30.444765511403212</v>
      </c>
    </row>
    <row r="65" spans="1:11" ht="13.5" customHeight="1" x14ac:dyDescent="0.2">
      <c r="A65" s="9">
        <f t="shared" si="8"/>
        <v>60</v>
      </c>
      <c r="B65" s="8">
        <v>5</v>
      </c>
      <c r="C65" s="7">
        <v>7.4082589371604725E-3</v>
      </c>
      <c r="D65" s="7">
        <v>3.6404225361579466E-2</v>
      </c>
      <c r="E65" s="7">
        <v>0.9635957746384205</v>
      </c>
      <c r="F65" s="32">
        <v>89791.177787894383</v>
      </c>
      <c r="G65" s="32">
        <v>3268.7782716721558</v>
      </c>
      <c r="H65" s="32">
        <v>441234.34391253244</v>
      </c>
      <c r="I65" s="33">
        <v>2349368.0217664069</v>
      </c>
      <c r="J65" s="31">
        <v>0.96954228624657013</v>
      </c>
      <c r="K65" s="30">
        <v>26.164797919413726</v>
      </c>
    </row>
    <row r="66" spans="1:11" ht="13.5" customHeight="1" x14ac:dyDescent="0.2">
      <c r="A66" s="9">
        <f t="shared" si="8"/>
        <v>65</v>
      </c>
      <c r="B66" s="8">
        <v>5</v>
      </c>
      <c r="C66" s="7">
        <v>1.1168895161140394E-2</v>
      </c>
      <c r="D66" s="7">
        <v>5.4415574203154238E-2</v>
      </c>
      <c r="E66" s="7">
        <v>0.94558442579684576</v>
      </c>
      <c r="F66" s="32">
        <v>86522.399516222227</v>
      </c>
      <c r="G66" s="32">
        <v>4708.1660511099471</v>
      </c>
      <c r="H66" s="32">
        <v>421542.68467761518</v>
      </c>
      <c r="I66" s="33">
        <v>1908133.6778538744</v>
      </c>
      <c r="J66" s="31">
        <v>0.95537142675634334</v>
      </c>
      <c r="K66" s="30">
        <v>22.053638000366774</v>
      </c>
    </row>
    <row r="67" spans="1:11" ht="13.5" customHeight="1" x14ac:dyDescent="0.2">
      <c r="A67" s="9">
        <f t="shared" si="8"/>
        <v>70</v>
      </c>
      <c r="B67" s="8">
        <v>5</v>
      </c>
      <c r="C67" s="7">
        <v>1.7165461309666008E-2</v>
      </c>
      <c r="D67" s="7">
        <v>8.2485061652128447E-2</v>
      </c>
      <c r="E67" s="7">
        <v>0.91751493834787157</v>
      </c>
      <c r="F67" s="32">
        <v>81814.23346511228</v>
      </c>
      <c r="G67" s="32">
        <v>6748.4520913914166</v>
      </c>
      <c r="H67" s="32">
        <v>393141.31846787652</v>
      </c>
      <c r="I67" s="33">
        <v>1486590.9931762591</v>
      </c>
      <c r="J67" s="31">
        <v>0.93262517120547528</v>
      </c>
      <c r="K67" s="30">
        <v>18.170322329184692</v>
      </c>
    </row>
    <row r="68" spans="1:11" ht="13.5" customHeight="1" x14ac:dyDescent="0.2">
      <c r="A68" s="9">
        <f t="shared" si="8"/>
        <v>75</v>
      </c>
      <c r="B68" s="8">
        <v>5</v>
      </c>
      <c r="C68" s="7">
        <v>2.7420568411797911E-2</v>
      </c>
      <c r="D68" s="7">
        <v>0.12879865957982473</v>
      </c>
      <c r="E68" s="7">
        <v>0.87120134042017527</v>
      </c>
      <c r="F68" s="32">
        <v>75065.781373720863</v>
      </c>
      <c r="G68" s="32">
        <v>9668.3720212474218</v>
      </c>
      <c r="H68" s="32">
        <v>352595.60910807125</v>
      </c>
      <c r="I68" s="33">
        <v>1093449.6747083825</v>
      </c>
      <c r="J68" s="31">
        <v>0.89686734144908187</v>
      </c>
      <c r="K68" s="30">
        <v>14.566552891317519</v>
      </c>
    </row>
    <row r="69" spans="1:11" ht="13.5" customHeight="1" x14ac:dyDescent="0.2">
      <c r="A69" s="9">
        <f t="shared" si="8"/>
        <v>80</v>
      </c>
      <c r="B69" s="8">
        <v>5</v>
      </c>
      <c r="C69" s="7">
        <v>4.5574635786649297E-2</v>
      </c>
      <c r="D69" s="7">
        <v>0.20542060570321488</v>
      </c>
      <c r="E69" s="7">
        <v>0.79457939429678515</v>
      </c>
      <c r="F69" s="32">
        <v>65397.409352473442</v>
      </c>
      <c r="G69" s="32">
        <v>13433.975440606184</v>
      </c>
      <c r="H69" s="32">
        <v>294768.68457041081</v>
      </c>
      <c r="I69" s="33">
        <v>740854.06560031115</v>
      </c>
      <c r="J69" s="31">
        <v>0.83599647005264788</v>
      </c>
      <c r="K69" s="30">
        <v>11.328492564702653</v>
      </c>
    </row>
    <row r="70" spans="1:11" ht="13.5" customHeight="1" x14ac:dyDescent="0.2">
      <c r="A70" s="9">
        <v>85</v>
      </c>
      <c r="B70" s="8">
        <v>5</v>
      </c>
      <c r="C70" s="7">
        <v>7.1379312610272597E-2</v>
      </c>
      <c r="D70" s="7">
        <v>0.30351464754131852</v>
      </c>
      <c r="E70" s="7">
        <v>0.69648535245868148</v>
      </c>
      <c r="F70" s="32">
        <v>51963.433911867258</v>
      </c>
      <c r="G70" s="32">
        <v>15771.663328796989</v>
      </c>
      <c r="H70" s="32">
        <v>220955.66281100892</v>
      </c>
      <c r="I70" s="33">
        <v>446085.3810299004</v>
      </c>
      <c r="J70" s="31">
        <v>0.74959001541505232</v>
      </c>
      <c r="K70" s="30">
        <v>8.5846016602075395</v>
      </c>
    </row>
    <row r="71" spans="1:11" ht="13.5" customHeight="1" x14ac:dyDescent="0.2">
      <c r="A71" s="9">
        <v>90</v>
      </c>
      <c r="B71" s="8">
        <v>5</v>
      </c>
      <c r="C71" s="7">
        <v>0.11396189304313563</v>
      </c>
      <c r="D71" s="7">
        <v>0.44205488237205603</v>
      </c>
      <c r="E71" s="7">
        <v>0.55794511762794397</v>
      </c>
      <c r="F71" s="32">
        <v>36191.770583070269</v>
      </c>
      <c r="G71" s="32">
        <v>15998.748887935566</v>
      </c>
      <c r="H71" s="32">
        <v>140386.82984916627</v>
      </c>
      <c r="I71" s="33">
        <v>225129.7182188915</v>
      </c>
      <c r="J71" s="31">
        <v>0.63536199101284863</v>
      </c>
      <c r="K71" s="30">
        <v>6.2204671004463741</v>
      </c>
    </row>
    <row r="72" spans="1:11" ht="13.5" customHeight="1" x14ac:dyDescent="0.2">
      <c r="A72" s="9">
        <v>95</v>
      </c>
      <c r="B72" s="8">
        <v>5</v>
      </c>
      <c r="C72" s="7">
        <v>0.1818182400548802</v>
      </c>
      <c r="D72" s="7">
        <v>0.61111785225288129</v>
      </c>
      <c r="E72" s="7">
        <v>0.38888214774711871</v>
      </c>
      <c r="F72" s="32">
        <v>20193.021695134703</v>
      </c>
      <c r="G72" s="32">
        <v>12340.316048826555</v>
      </c>
      <c r="H72" s="32">
        <v>67871.716529110287</v>
      </c>
      <c r="I72" s="33">
        <v>84742.888369725231</v>
      </c>
      <c r="J72" s="31">
        <v>0.48346213531591731</v>
      </c>
      <c r="K72" s="30">
        <v>4.1966422682615718</v>
      </c>
    </row>
    <row r="73" spans="1:11" ht="13.5" customHeight="1" x14ac:dyDescent="0.2">
      <c r="A73" s="9" t="s">
        <v>3</v>
      </c>
      <c r="B73" s="34" t="s">
        <v>10</v>
      </c>
      <c r="C73" s="7">
        <v>0.46545110917570487</v>
      </c>
      <c r="D73" s="7">
        <v>1</v>
      </c>
      <c r="E73" s="7">
        <v>0</v>
      </c>
      <c r="F73" s="32">
        <v>7852.7056463081481</v>
      </c>
      <c r="G73" s="32">
        <v>7852.7056463081481</v>
      </c>
      <c r="H73" s="32">
        <v>16871.171840614952</v>
      </c>
      <c r="I73" s="33">
        <v>16871.171840614952</v>
      </c>
      <c r="J73" s="31">
        <v>0.19908658018602834</v>
      </c>
      <c r="K73" s="30">
        <v>2.1484533612369292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5"/>
      <c r="K74" s="35"/>
    </row>
    <row r="75" spans="1:11" ht="21" customHeight="1" x14ac:dyDescent="0.3">
      <c r="B75" s="36" t="s">
        <v>22</v>
      </c>
      <c r="C75" s="15" t="s">
        <v>8</v>
      </c>
      <c r="D75" s="16">
        <f>+G75*0.5122+J75*0.4878</f>
        <v>0.12696817647677489</v>
      </c>
      <c r="E75" s="38" t="s">
        <v>6</v>
      </c>
      <c r="F75" s="17" t="s">
        <v>8</v>
      </c>
      <c r="G75" s="18">
        <f>+(H29-F30)/G29</f>
        <v>0.12445528614743726</v>
      </c>
      <c r="H75" s="38" t="s">
        <v>7</v>
      </c>
      <c r="I75" s="15" t="s">
        <v>8</v>
      </c>
      <c r="J75" s="16">
        <f>(H52-F53)/G52</f>
        <v>0.12960676283734632</v>
      </c>
      <c r="K75" s="2"/>
    </row>
    <row r="76" spans="1:11" ht="15.75" customHeight="1" x14ac:dyDescent="0.2">
      <c r="B76" s="37"/>
      <c r="C76" s="19" t="s">
        <v>9</v>
      </c>
      <c r="D76" s="16">
        <f>+G76*0.5122+J76*0.4878</f>
        <v>1.5060555564756055</v>
      </c>
      <c r="E76" s="39"/>
      <c r="F76" s="20" t="s">
        <v>9</v>
      </c>
      <c r="G76" s="18">
        <f>+(H30-4*F31)/G30</f>
        <v>1.5333366482663005</v>
      </c>
      <c r="H76" s="39"/>
      <c r="I76" s="19" t="s">
        <v>9</v>
      </c>
      <c r="J76" s="16">
        <f>(H53-4*F54)/G53</f>
        <v>1.4774098508274014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98" zoomScaleSheetLayoutView="85" workbookViewId="0">
      <selection activeCell="L80" sqref="L8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0" t="s">
        <v>26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 t="s">
        <v>0</v>
      </c>
      <c r="B3" s="40"/>
      <c r="C3" s="40"/>
      <c r="D3" s="40"/>
      <c r="E3" s="40"/>
      <c r="F3" s="40"/>
      <c r="G3" s="40"/>
      <c r="H3" s="40"/>
      <c r="I3" s="40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1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7.0817094400521374E-3</v>
      </c>
      <c r="D6" s="7">
        <f t="shared" si="0"/>
        <v>7.0361166047031992E-3</v>
      </c>
      <c r="E6" s="7">
        <f t="shared" si="0"/>
        <v>0.99296388339529673</v>
      </c>
      <c r="F6" s="32">
        <f t="shared" si="0"/>
        <v>100000</v>
      </c>
      <c r="G6" s="32">
        <f t="shared" si="0"/>
        <v>703.61166047031986</v>
      </c>
      <c r="H6" s="32">
        <f t="shared" si="0"/>
        <v>99384.940274327251</v>
      </c>
      <c r="I6" s="33">
        <f t="shared" si="0"/>
        <v>7484366.4087847406</v>
      </c>
      <c r="J6" s="31"/>
      <c r="K6" s="30">
        <f t="shared" ref="K6:K27" si="1">+K29*0.5122+K52*0.4878</f>
        <v>74.843664087847415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5.6306836370534352E-4</v>
      </c>
      <c r="D7" s="7">
        <f t="shared" si="0"/>
        <v>2.2492813162603769E-3</v>
      </c>
      <c r="E7" s="7">
        <f t="shared" si="0"/>
        <v>0.99775071868373966</v>
      </c>
      <c r="F7" s="32">
        <f t="shared" si="0"/>
        <v>99296.388339529687</v>
      </c>
      <c r="G7" s="32">
        <f t="shared" si="0"/>
        <v>223.31864366302389</v>
      </c>
      <c r="H7" s="32">
        <f t="shared" si="0"/>
        <v>396661.5581022104</v>
      </c>
      <c r="I7" s="33">
        <f t="shared" si="0"/>
        <v>7384981.4685104135</v>
      </c>
      <c r="J7" s="31">
        <f t="shared" ref="J7:J27" si="2">+J30*0.5122+J53*0.4878</f>
        <v>0.99209299675307516</v>
      </c>
      <c r="K7" s="30">
        <f t="shared" si="1"/>
        <v>74.366476920143754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2.6925709358963681E-4</v>
      </c>
      <c r="D8" s="7">
        <f t="shared" si="0"/>
        <v>1.3453405624244809E-3</v>
      </c>
      <c r="E8" s="7">
        <f t="shared" si="0"/>
        <v>0.99865465943757548</v>
      </c>
      <c r="F8" s="32">
        <f t="shared" si="0"/>
        <v>99073.069695866652</v>
      </c>
      <c r="G8" s="32">
        <f t="shared" si="0"/>
        <v>133.28690567750124</v>
      </c>
      <c r="H8" s="32">
        <f t="shared" si="0"/>
        <v>495017.68240894336</v>
      </c>
      <c r="I8" s="33">
        <f t="shared" si="0"/>
        <v>6988319.9104082026</v>
      </c>
      <c r="J8" s="31">
        <f t="shared" si="2"/>
        <v>0.99792575856457</v>
      </c>
      <c r="K8" s="30">
        <f t="shared" si="1"/>
        <v>70.52961966266048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3.8881297049796887E-4</v>
      </c>
      <c r="D9" s="7">
        <f t="shared" si="0"/>
        <v>1.942418569542003E-3</v>
      </c>
      <c r="E9" s="7">
        <f t="shared" si="0"/>
        <v>0.99805758143045797</v>
      </c>
      <c r="F9" s="32">
        <f t="shared" si="0"/>
        <v>98939.782790189158</v>
      </c>
      <c r="G9" s="32">
        <f t="shared" si="0"/>
        <v>192.17586809453627</v>
      </c>
      <c r="H9" s="32">
        <f t="shared" si="0"/>
        <v>494279.88036599208</v>
      </c>
      <c r="I9" s="33">
        <f t="shared" si="0"/>
        <v>6493302.2279992588</v>
      </c>
      <c r="J9" s="31">
        <f t="shared" si="2"/>
        <v>0.99850957842813304</v>
      </c>
      <c r="K9" s="30">
        <f t="shared" si="1"/>
        <v>65.621409137051714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9.2016819345950348E-4</v>
      </c>
      <c r="D10" s="7">
        <f t="shared" si="0"/>
        <v>4.5908981655954908E-3</v>
      </c>
      <c r="E10" s="7">
        <f t="shared" si="0"/>
        <v>0.99540910183440456</v>
      </c>
      <c r="F10" s="32">
        <f t="shared" si="0"/>
        <v>98747.606922094623</v>
      </c>
      <c r="G10" s="32">
        <f t="shared" si="0"/>
        <v>453.09736220244349</v>
      </c>
      <c r="H10" s="32">
        <f t="shared" si="0"/>
        <v>492749.93246476026</v>
      </c>
      <c r="I10" s="33">
        <f t="shared" si="0"/>
        <v>5999022.3476332668</v>
      </c>
      <c r="J10" s="31">
        <f t="shared" si="2"/>
        <v>0.9969037404593214</v>
      </c>
      <c r="K10" s="30">
        <f t="shared" si="1"/>
        <v>60.743461807638496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1.6719137241632878E-3</v>
      </c>
      <c r="D11" s="7">
        <f t="shared" si="0"/>
        <v>8.3202247715990409E-3</v>
      </c>
      <c r="E11" s="7">
        <f t="shared" si="0"/>
        <v>0.99167977522840101</v>
      </c>
      <c r="F11" s="32">
        <f t="shared" si="0"/>
        <v>98294.509559892176</v>
      </c>
      <c r="G11" s="32">
        <f t="shared" si="0"/>
        <v>816.63685649577849</v>
      </c>
      <c r="H11" s="32">
        <f t="shared" si="0"/>
        <v>489563.44250538142</v>
      </c>
      <c r="I11" s="33">
        <f t="shared" si="0"/>
        <v>5506272.415168507</v>
      </c>
      <c r="J11" s="31">
        <f t="shared" si="2"/>
        <v>0.99352726668430258</v>
      </c>
      <c r="K11" s="30">
        <f t="shared" si="1"/>
        <v>56.004487600866042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2.2533925002332384E-3</v>
      </c>
      <c r="D12" s="7">
        <f t="shared" si="0"/>
        <v>1.1191783482091471E-2</v>
      </c>
      <c r="E12" s="7">
        <f t="shared" si="0"/>
        <v>0.98880821651790851</v>
      </c>
      <c r="F12" s="32">
        <f t="shared" si="0"/>
        <v>97477.872703396395</v>
      </c>
      <c r="G12" s="32">
        <f t="shared" si="0"/>
        <v>1087.2940888541189</v>
      </c>
      <c r="H12" s="32">
        <f t="shared" si="0"/>
        <v>484754.02321756526</v>
      </c>
      <c r="I12" s="33">
        <f t="shared" si="0"/>
        <v>5016708.972663126</v>
      </c>
      <c r="J12" s="31">
        <f t="shared" si="2"/>
        <v>0.99015299242377719</v>
      </c>
      <c r="K12" s="30">
        <f t="shared" si="1"/>
        <v>51.435970973976019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2.6274253871622615E-3</v>
      </c>
      <c r="D13" s="7">
        <f t="shared" si="0"/>
        <v>1.3037341821707939E-2</v>
      </c>
      <c r="E13" s="7">
        <f t="shared" si="0"/>
        <v>0.98696265817829198</v>
      </c>
      <c r="F13" s="32">
        <f t="shared" si="0"/>
        <v>96390.57861454229</v>
      </c>
      <c r="G13" s="32">
        <f t="shared" si="0"/>
        <v>1250.0484483454375</v>
      </c>
      <c r="H13" s="32">
        <f t="shared" si="0"/>
        <v>478883.32640437689</v>
      </c>
      <c r="I13" s="33">
        <f t="shared" si="0"/>
        <v>4531954.9494455606</v>
      </c>
      <c r="J13" s="31">
        <f t="shared" si="2"/>
        <v>0.98783607506967452</v>
      </c>
      <c r="K13" s="30">
        <f t="shared" si="1"/>
        <v>46.96788458732486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3.0461502008933697E-3</v>
      </c>
      <c r="D14" s="7">
        <f t="shared" si="0"/>
        <v>1.5103546587740102E-2</v>
      </c>
      <c r="E14" s="7">
        <f t="shared" si="0"/>
        <v>0.98489645341225995</v>
      </c>
      <c r="F14" s="32">
        <f t="shared" si="0"/>
        <v>95140.530166196841</v>
      </c>
      <c r="G14" s="32">
        <f t="shared" si="0"/>
        <v>1427.5513155948242</v>
      </c>
      <c r="H14" s="32">
        <f t="shared" si="0"/>
        <v>472227.48826230096</v>
      </c>
      <c r="I14" s="33">
        <f t="shared" si="0"/>
        <v>4053071.6230411832</v>
      </c>
      <c r="J14" s="31">
        <f t="shared" si="2"/>
        <v>0.98601802167112074</v>
      </c>
      <c r="K14" s="30">
        <f t="shared" si="1"/>
        <v>42.533881953139648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3.7978175573482953E-3</v>
      </c>
      <c r="D15" s="7">
        <f t="shared" si="0"/>
        <v>1.8797737039285944E-2</v>
      </c>
      <c r="E15" s="7">
        <f t="shared" si="0"/>
        <v>0.981202262960714</v>
      </c>
      <c r="F15" s="32">
        <f t="shared" si="0"/>
        <v>93712.978850602012</v>
      </c>
      <c r="G15" s="32">
        <f t="shared" si="0"/>
        <v>1747.6942266101505</v>
      </c>
      <c r="H15" s="32">
        <f t="shared" si="0"/>
        <v>464359.74755152926</v>
      </c>
      <c r="I15" s="33">
        <f t="shared" si="0"/>
        <v>3580844.1347788824</v>
      </c>
      <c r="J15" s="31">
        <f t="shared" si="2"/>
        <v>0.98321844856830398</v>
      </c>
      <c r="K15" s="30">
        <f t="shared" si="1"/>
        <v>38.127075602949482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5.0426796920529874E-3</v>
      </c>
      <c r="D16" s="7">
        <f t="shared" si="4"/>
        <v>2.4882032388687317E-2</v>
      </c>
      <c r="E16" s="7">
        <f t="shared" si="4"/>
        <v>0.97511796761131264</v>
      </c>
      <c r="F16" s="32">
        <f t="shared" si="4"/>
        <v>91965.284623991873</v>
      </c>
      <c r="G16" s="32">
        <f t="shared" si="4"/>
        <v>2266.0700887264429</v>
      </c>
      <c r="H16" s="32">
        <f t="shared" si="4"/>
        <v>454416.22328879719</v>
      </c>
      <c r="I16" s="33">
        <f t="shared" si="4"/>
        <v>3116484.3872273532</v>
      </c>
      <c r="J16" s="31">
        <f t="shared" si="2"/>
        <v>0.97839800639308216</v>
      </c>
      <c r="K16" s="30">
        <f t="shared" si="1"/>
        <v>33.786180310362518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7.0190123935007474E-3</v>
      </c>
      <c r="D17" s="7">
        <f t="shared" si="4"/>
        <v>3.4459026364225362E-2</v>
      </c>
      <c r="E17" s="7">
        <f t="shared" si="4"/>
        <v>0.96554097363577462</v>
      </c>
      <c r="F17" s="32">
        <f t="shared" si="4"/>
        <v>89699.214535265433</v>
      </c>
      <c r="G17" s="32">
        <f t="shared" si="4"/>
        <v>3052.7921559402566</v>
      </c>
      <c r="H17" s="32">
        <f t="shared" si="4"/>
        <v>441241.89630816184</v>
      </c>
      <c r="I17" s="33">
        <f t="shared" si="4"/>
        <v>2662068.1639385559</v>
      </c>
      <c r="J17" s="31">
        <f t="shared" si="2"/>
        <v>0.97068661619377727</v>
      </c>
      <c r="K17" s="30">
        <f t="shared" si="1"/>
        <v>29.555219350478282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1.004626948597457E-2</v>
      </c>
      <c r="D18" s="7">
        <f t="shared" si="4"/>
        <v>4.8947274425101911E-2</v>
      </c>
      <c r="E18" s="7">
        <f t="shared" si="4"/>
        <v>0.95105272557489806</v>
      </c>
      <c r="F18" s="32">
        <f t="shared" si="4"/>
        <v>86646.422379325173</v>
      </c>
      <c r="G18" s="32">
        <f t="shared" si="4"/>
        <v>4175.5257408748048</v>
      </c>
      <c r="H18" s="32">
        <f t="shared" si="4"/>
        <v>423315.87583087734</v>
      </c>
      <c r="I18" s="33">
        <f t="shared" si="4"/>
        <v>2220826.2676303941</v>
      </c>
      <c r="J18" s="31">
        <f t="shared" si="2"/>
        <v>0.95880598244453685</v>
      </c>
      <c r="K18" s="30">
        <f t="shared" si="1"/>
        <v>25.481928351470728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1.4590358838134549E-2</v>
      </c>
      <c r="D19" s="7">
        <f t="shared" si="4"/>
        <v>7.0258581240138299E-2</v>
      </c>
      <c r="E19" s="7">
        <f t="shared" si="4"/>
        <v>0.9297414187598616</v>
      </c>
      <c r="F19" s="32">
        <f t="shared" si="4"/>
        <v>82470.896638450358</v>
      </c>
      <c r="G19" s="32">
        <f t="shared" si="4"/>
        <v>5673.9984178823242</v>
      </c>
      <c r="H19" s="32">
        <f t="shared" si="4"/>
        <v>398846.90022058436</v>
      </c>
      <c r="I19" s="33">
        <f t="shared" si="4"/>
        <v>1797510.3917995167</v>
      </c>
      <c r="J19" s="31">
        <f t="shared" si="2"/>
        <v>0.94114475103487361</v>
      </c>
      <c r="K19" s="30">
        <f t="shared" si="1"/>
        <v>21.614166002495704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2.1441070344978802E-2</v>
      </c>
      <c r="D20" s="7">
        <f t="shared" si="4"/>
        <v>0.10147884859818243</v>
      </c>
      <c r="E20" s="7">
        <f t="shared" si="4"/>
        <v>0.89852115140181765</v>
      </c>
      <c r="F20" s="32">
        <f t="shared" si="4"/>
        <v>76796.898220568037</v>
      </c>
      <c r="G20" s="32">
        <f t="shared" si="4"/>
        <v>7578.3313295729349</v>
      </c>
      <c r="H20" s="32">
        <f t="shared" si="4"/>
        <v>365884.6127456947</v>
      </c>
      <c r="I20" s="33">
        <f t="shared" si="4"/>
        <v>1398663.4915789322</v>
      </c>
      <c r="J20" s="31">
        <f t="shared" si="2"/>
        <v>0.91532722318108162</v>
      </c>
      <c r="K20" s="30">
        <f t="shared" si="1"/>
        <v>17.990416507536516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3.1876877508307519E-2</v>
      </c>
      <c r="D21" s="7">
        <f t="shared" si="4"/>
        <v>0.14700452247662804</v>
      </c>
      <c r="E21" s="7">
        <f t="shared" si="4"/>
        <v>0.8529954775233719</v>
      </c>
      <c r="F21" s="32">
        <f t="shared" si="4"/>
        <v>69218.566890995105</v>
      </c>
      <c r="G21" s="32">
        <f t="shared" si="4"/>
        <v>9802.2566243348119</v>
      </c>
      <c r="H21" s="32">
        <f t="shared" si="4"/>
        <v>322495.65491233254</v>
      </c>
      <c r="I21" s="33">
        <f t="shared" si="4"/>
        <v>1032778.8788332376</v>
      </c>
      <c r="J21" s="31">
        <f t="shared" si="2"/>
        <v>0.87752972196959522</v>
      </c>
      <c r="K21" s="30">
        <f t="shared" si="1"/>
        <v>14.652256487867676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4.81849356699241E-2</v>
      </c>
      <c r="D22" s="7">
        <f t="shared" si="4"/>
        <v>0.2138035766134127</v>
      </c>
      <c r="E22" s="7">
        <f t="shared" si="4"/>
        <v>0.78619642338658724</v>
      </c>
      <c r="F22" s="32">
        <f t="shared" si="4"/>
        <v>59416.310266660286</v>
      </c>
      <c r="G22" s="32">
        <f t="shared" si="4"/>
        <v>12112.722527394753</v>
      </c>
      <c r="H22" s="32">
        <f t="shared" si="4"/>
        <v>267749.79329911142</v>
      </c>
      <c r="I22" s="33">
        <f t="shared" si="4"/>
        <v>710283.22392090503</v>
      </c>
      <c r="J22" s="31">
        <f t="shared" si="2"/>
        <v>0.82292142785267264</v>
      </c>
      <c r="K22" s="30">
        <f t="shared" si="1"/>
        <v>11.638825939077705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7.4730491963504841E-2</v>
      </c>
      <c r="D23" s="7">
        <f t="shared" si="4"/>
        <v>0.31191655920138545</v>
      </c>
      <c r="E23" s="7">
        <f t="shared" si="4"/>
        <v>0.6880834407986145</v>
      </c>
      <c r="F23" s="32">
        <f t="shared" si="4"/>
        <v>47303.587739265538</v>
      </c>
      <c r="G23" s="32">
        <f t="shared" si="4"/>
        <v>13946.218127437016</v>
      </c>
      <c r="H23" s="32">
        <f t="shared" si="4"/>
        <v>201989.41992361413</v>
      </c>
      <c r="I23" s="33">
        <f t="shared" si="4"/>
        <v>442533.43062179361</v>
      </c>
      <c r="J23" s="31">
        <f t="shared" si="2"/>
        <v>0.74149708280751625</v>
      </c>
      <c r="K23" s="30">
        <f t="shared" si="1"/>
        <v>8.9988889564512995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0.1121230563233566</v>
      </c>
      <c r="D24" s="7">
        <f t="shared" si="4"/>
        <v>0.42977618532408668</v>
      </c>
      <c r="E24" s="7">
        <f t="shared" si="4"/>
        <v>0.57022381467591332</v>
      </c>
      <c r="F24" s="32">
        <f t="shared" si="4"/>
        <v>33357.369611828522</v>
      </c>
      <c r="G24" s="32">
        <f t="shared" si="4"/>
        <v>13390.471773584894</v>
      </c>
      <c r="H24" s="32">
        <f t="shared" si="4"/>
        <v>132614.50085177051</v>
      </c>
      <c r="I24" s="33">
        <f t="shared" si="4"/>
        <v>240544.01069817939</v>
      </c>
      <c r="J24" s="31">
        <f t="shared" si="2"/>
        <v>0.63494458638206575</v>
      </c>
      <c r="K24" s="30">
        <f t="shared" si="1"/>
        <v>6.8229355976690353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0.1700999685238479</v>
      </c>
      <c r="D25" s="7">
        <f t="shared" si="4"/>
        <v>0.5760096930820704</v>
      </c>
      <c r="E25" s="7">
        <f t="shared" si="4"/>
        <v>0.42399030691792972</v>
      </c>
      <c r="F25" s="32">
        <f t="shared" si="4"/>
        <v>19966.897838243629</v>
      </c>
      <c r="G25" s="32">
        <f t="shared" si="4"/>
        <v>10678.187181952981</v>
      </c>
      <c r="H25" s="32">
        <f t="shared" si="4"/>
        <v>71639.890722437252</v>
      </c>
      <c r="I25" s="33">
        <f t="shared" si="4"/>
        <v>107929.50984640891</v>
      </c>
      <c r="J25" s="31">
        <f t="shared" si="2"/>
        <v>0.50669083865885178</v>
      </c>
      <c r="K25" s="30">
        <f t="shared" si="1"/>
        <v>5.012497718695986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0.25832436072498111</v>
      </c>
      <c r="D26" s="7">
        <f t="shared" si="5"/>
        <v>0.73225191314972271</v>
      </c>
      <c r="E26" s="7">
        <f t="shared" si="5"/>
        <v>0.26774808685027734</v>
      </c>
      <c r="F26" s="32">
        <f t="shared" si="5"/>
        <v>9288.7106562906483</v>
      </c>
      <c r="G26" s="32">
        <f t="shared" si="5"/>
        <v>6339.8224971127793</v>
      </c>
      <c r="H26" s="32">
        <f t="shared" si="5"/>
        <v>28768.389283911129</v>
      </c>
      <c r="I26" s="33">
        <f t="shared" si="5"/>
        <v>36289.619123971643</v>
      </c>
      <c r="J26" s="31">
        <f t="shared" si="2"/>
        <v>0.35740824584078551</v>
      </c>
      <c r="K26" s="30">
        <f t="shared" si="1"/>
        <v>3.5587616813233631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0.42135579582854155</v>
      </c>
      <c r="D27" s="7">
        <f t="shared" si="6"/>
        <v>1</v>
      </c>
      <c r="E27" s="7">
        <f t="shared" si="6"/>
        <v>0</v>
      </c>
      <c r="F27" s="32">
        <f t="shared" si="6"/>
        <v>2948.8881591778691</v>
      </c>
      <c r="G27" s="32">
        <f t="shared" si="6"/>
        <v>2948.8881591778691</v>
      </c>
      <c r="H27" s="32">
        <f t="shared" si="6"/>
        <v>7521.2298400605114</v>
      </c>
      <c r="I27" s="33">
        <f t="shared" si="6"/>
        <v>7521.2298400605114</v>
      </c>
      <c r="J27" s="31">
        <f t="shared" si="2"/>
        <v>0.17797558040235417</v>
      </c>
      <c r="K27" s="30">
        <f t="shared" si="1"/>
        <v>2.3906740209498216</v>
      </c>
    </row>
    <row r="28" spans="1:11" ht="20.25" customHeight="1" x14ac:dyDescent="0.2">
      <c r="A28" s="41" t="s">
        <v>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ht="13.5" customHeight="1" x14ac:dyDescent="0.2">
      <c r="A29" s="6">
        <v>0</v>
      </c>
      <c r="B29" s="8">
        <v>1</v>
      </c>
      <c r="C29" s="7">
        <v>8.5734354912660651E-3</v>
      </c>
      <c r="D29" s="7">
        <v>8.5095591144263745E-3</v>
      </c>
      <c r="E29" s="7">
        <v>0.99149044088557359</v>
      </c>
      <c r="F29" s="32">
        <v>100000</v>
      </c>
      <c r="G29" s="32">
        <v>850.95591144263744</v>
      </c>
      <c r="H29" s="32">
        <v>99254.950050014813</v>
      </c>
      <c r="I29" s="33">
        <v>7050364.8944618376</v>
      </c>
      <c r="J29" s="31"/>
      <c r="K29" s="30">
        <v>70.503648944618377</v>
      </c>
    </row>
    <row r="30" spans="1:11" ht="13.5" customHeight="1" x14ac:dyDescent="0.2">
      <c r="A30" s="6">
        <v>1</v>
      </c>
      <c r="B30" s="8">
        <v>4</v>
      </c>
      <c r="C30" s="7">
        <v>6.0660283762311391E-4</v>
      </c>
      <c r="D30" s="7">
        <v>2.4229392731726549E-3</v>
      </c>
      <c r="E30" s="7">
        <v>0.99757706072682739</v>
      </c>
      <c r="F30" s="32">
        <v>99149.044088557363</v>
      </c>
      <c r="G30" s="32">
        <v>240.2321128196927</v>
      </c>
      <c r="H30" s="32">
        <v>396028.666402234</v>
      </c>
      <c r="I30" s="33">
        <v>6951109.9444118226</v>
      </c>
      <c r="J30" s="31">
        <v>0.99056723290449766</v>
      </c>
      <c r="K30" s="30">
        <v>70.107684933434868</v>
      </c>
    </row>
    <row r="31" spans="1:11" ht="13.5" customHeight="1" x14ac:dyDescent="0.2">
      <c r="A31" s="6">
        <v>5</v>
      </c>
      <c r="B31" s="8">
        <v>5</v>
      </c>
      <c r="C31" s="7">
        <v>2.6939174386009376E-4</v>
      </c>
      <c r="D31" s="7">
        <v>1.3459993763517799E-3</v>
      </c>
      <c r="E31" s="7">
        <v>0.99865400062364817</v>
      </c>
      <c r="F31" s="32">
        <v>98908.81197573767</v>
      </c>
      <c r="G31" s="32">
        <v>133.13119923503837</v>
      </c>
      <c r="H31" s="32">
        <v>494191.83129895362</v>
      </c>
      <c r="I31" s="33">
        <v>6555081.2780095888</v>
      </c>
      <c r="J31" s="31">
        <v>0.99779563644540525</v>
      </c>
      <c r="K31" s="30">
        <v>66.273986584911668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3.9647999123443994E-4</v>
      </c>
      <c r="D32" s="7">
        <v>1.9807404617279856E-3</v>
      </c>
      <c r="E32" s="7">
        <v>0.99801925953827197</v>
      </c>
      <c r="F32" s="32">
        <v>98775.680776502631</v>
      </c>
      <c r="G32" s="32">
        <v>195.64898754874594</v>
      </c>
      <c r="H32" s="32">
        <v>493464.97143422812</v>
      </c>
      <c r="I32" s="33">
        <v>6060889.446710635</v>
      </c>
      <c r="J32" s="31">
        <v>0.9985291949022812</v>
      </c>
      <c r="K32" s="30">
        <v>61.360138437562021</v>
      </c>
    </row>
    <row r="33" spans="1:11" ht="13.5" customHeight="1" x14ac:dyDescent="0.2">
      <c r="A33" s="9">
        <f t="shared" si="7"/>
        <v>15</v>
      </c>
      <c r="B33" s="8">
        <v>5</v>
      </c>
      <c r="C33" s="7">
        <v>1.1972059365173834E-3</v>
      </c>
      <c r="D33" s="7">
        <v>5.9710354970557277E-3</v>
      </c>
      <c r="E33" s="7">
        <v>0.99402896450294431</v>
      </c>
      <c r="F33" s="32">
        <v>98580.031788953886</v>
      </c>
      <c r="G33" s="32">
        <v>588.62486911272572</v>
      </c>
      <c r="H33" s="32">
        <v>491665.51146998839</v>
      </c>
      <c r="I33" s="33">
        <v>5567424.4752764069</v>
      </c>
      <c r="J33" s="31">
        <v>0.9963534190501715</v>
      </c>
      <c r="K33" s="30">
        <v>56.476188678813649</v>
      </c>
    </row>
    <row r="34" spans="1:11" ht="13.5" customHeight="1" x14ac:dyDescent="0.2">
      <c r="A34" s="9">
        <f t="shared" si="7"/>
        <v>20</v>
      </c>
      <c r="B34" s="8">
        <v>5</v>
      </c>
      <c r="C34" s="7">
        <v>2.4289634287670038E-3</v>
      </c>
      <c r="D34" s="7">
        <v>1.2076719097876639E-2</v>
      </c>
      <c r="E34" s="7">
        <v>0.98792328090212334</v>
      </c>
      <c r="F34" s="32">
        <v>97991.40691984116</v>
      </c>
      <c r="G34" s="32">
        <v>1183.4146953766467</v>
      </c>
      <c r="H34" s="32">
        <v>487209.76255182829</v>
      </c>
      <c r="I34" s="33">
        <v>5075758.9638064187</v>
      </c>
      <c r="J34" s="31">
        <v>0.99093743853450644</v>
      </c>
      <c r="K34" s="30">
        <v>51.798000695698619</v>
      </c>
    </row>
    <row r="35" spans="1:11" ht="13.5" customHeight="1" x14ac:dyDescent="0.2">
      <c r="A35" s="9">
        <f t="shared" si="7"/>
        <v>25</v>
      </c>
      <c r="B35" s="8">
        <v>5</v>
      </c>
      <c r="C35" s="7">
        <v>3.3045675109162499E-3</v>
      </c>
      <c r="D35" s="7">
        <v>1.6391126536538556E-2</v>
      </c>
      <c r="E35" s="7">
        <v>0.98360887346346149</v>
      </c>
      <c r="F35" s="32">
        <v>96807.992224464513</v>
      </c>
      <c r="G35" s="32">
        <v>1586.7920502994384</v>
      </c>
      <c r="H35" s="32">
        <v>480181.4594671338</v>
      </c>
      <c r="I35" s="33">
        <v>4588549.2012545904</v>
      </c>
      <c r="J35" s="31">
        <v>0.98557437961036987</v>
      </c>
      <c r="K35" s="30">
        <v>47.398454361240333</v>
      </c>
    </row>
    <row r="36" spans="1:11" ht="13.5" customHeight="1" x14ac:dyDescent="0.2">
      <c r="A36" s="9">
        <f t="shared" si="7"/>
        <v>30</v>
      </c>
      <c r="B36" s="8">
        <v>5</v>
      </c>
      <c r="C36" s="7">
        <v>3.7211138716890784E-3</v>
      </c>
      <c r="D36" s="7">
        <v>1.8435687117499489E-2</v>
      </c>
      <c r="E36" s="7">
        <v>0.98156431288250046</v>
      </c>
      <c r="F36" s="32">
        <v>95221.200174165075</v>
      </c>
      <c r="G36" s="32">
        <v>1755.4682533636951</v>
      </c>
      <c r="H36" s="32">
        <v>471758.81037116918</v>
      </c>
      <c r="I36" s="33">
        <v>4108367.7417874564</v>
      </c>
      <c r="J36" s="31">
        <v>0.98245944542442065</v>
      </c>
      <c r="K36" s="30">
        <v>43.145515224267434</v>
      </c>
    </row>
    <row r="37" spans="1:11" ht="13.5" customHeight="1" x14ac:dyDescent="0.2">
      <c r="A37" s="9">
        <f t="shared" si="7"/>
        <v>35</v>
      </c>
      <c r="B37" s="8">
        <v>5</v>
      </c>
      <c r="C37" s="7">
        <v>4.1320790713630061E-3</v>
      </c>
      <c r="D37" s="7">
        <v>2.0453405179738808E-2</v>
      </c>
      <c r="E37" s="7">
        <v>0.97954659482026118</v>
      </c>
      <c r="F37" s="32">
        <v>93465.73192080138</v>
      </c>
      <c r="G37" s="32">
        <v>1911.6924853969977</v>
      </c>
      <c r="H37" s="32">
        <v>462646.63680949539</v>
      </c>
      <c r="I37" s="33">
        <v>3636608.9314162871</v>
      </c>
      <c r="J37" s="31">
        <v>0.98068467750606603</v>
      </c>
      <c r="K37" s="30">
        <v>38.908473262668977</v>
      </c>
    </row>
    <row r="38" spans="1:11" ht="13.5" customHeight="1" x14ac:dyDescent="0.2">
      <c r="A38" s="9">
        <f t="shared" si="7"/>
        <v>40</v>
      </c>
      <c r="B38" s="8">
        <v>5</v>
      </c>
      <c r="C38" s="7">
        <v>5.0463856308180181E-3</v>
      </c>
      <c r="D38" s="7">
        <v>2.4928364380876804E-2</v>
      </c>
      <c r="E38" s="7">
        <v>0.97507163561912324</v>
      </c>
      <c r="F38" s="32">
        <v>91554.039435404382</v>
      </c>
      <c r="G38" s="32">
        <v>2282.2924555869249</v>
      </c>
      <c r="H38" s="32">
        <v>452262.79213563906</v>
      </c>
      <c r="I38" s="33">
        <v>3173962.2946067918</v>
      </c>
      <c r="J38" s="31">
        <v>0.97755556001559762</v>
      </c>
      <c r="K38" s="30">
        <v>34.667637978400386</v>
      </c>
    </row>
    <row r="39" spans="1:11" ht="13.5" customHeight="1" x14ac:dyDescent="0.2">
      <c r="A39" s="9">
        <f t="shared" si="7"/>
        <v>45</v>
      </c>
      <c r="B39" s="8">
        <v>5</v>
      </c>
      <c r="C39" s="7">
        <v>6.651263608181573E-3</v>
      </c>
      <c r="D39" s="7">
        <v>3.2735986901372881E-2</v>
      </c>
      <c r="E39" s="7">
        <v>0.96726401309862708</v>
      </c>
      <c r="F39" s="32">
        <v>89271.746979817457</v>
      </c>
      <c r="G39" s="32">
        <v>2922.3987397939782</v>
      </c>
      <c r="H39" s="32">
        <v>439374.96872010903</v>
      </c>
      <c r="I39" s="33">
        <v>2721699.5024711527</v>
      </c>
      <c r="J39" s="31">
        <v>0.9715036840535296</v>
      </c>
      <c r="K39" s="30">
        <v>30.487803751465446</v>
      </c>
    </row>
    <row r="40" spans="1:11" ht="13.5" customHeight="1" x14ac:dyDescent="0.2">
      <c r="A40" s="9">
        <f t="shared" si="7"/>
        <v>50</v>
      </c>
      <c r="B40" s="8">
        <v>5</v>
      </c>
      <c r="C40" s="7">
        <v>9.2611716074756326E-3</v>
      </c>
      <c r="D40" s="7">
        <v>4.5306565961752844E-2</v>
      </c>
      <c r="E40" s="7">
        <v>0.95469343403824714</v>
      </c>
      <c r="F40" s="32">
        <v>86349.348240023479</v>
      </c>
      <c r="G40" s="32">
        <v>3912.1924417909904</v>
      </c>
      <c r="H40" s="32">
        <v>422429.53781712265</v>
      </c>
      <c r="I40" s="33">
        <v>2282324.5337510435</v>
      </c>
      <c r="J40" s="31">
        <v>0.96143287144384193</v>
      </c>
      <c r="K40" s="30">
        <v>26.431288484157559</v>
      </c>
    </row>
    <row r="41" spans="1:11" ht="13.5" customHeight="1" x14ac:dyDescent="0.2">
      <c r="A41" s="9">
        <f t="shared" si="7"/>
        <v>55</v>
      </c>
      <c r="B41" s="8">
        <v>5</v>
      </c>
      <c r="C41" s="7">
        <v>1.3156482269792696E-2</v>
      </c>
      <c r="D41" s="7">
        <v>6.3785102582944148E-2</v>
      </c>
      <c r="E41" s="7">
        <v>0.93621489741705588</v>
      </c>
      <c r="F41" s="32">
        <v>82437.155798232488</v>
      </c>
      <c r="G41" s="32">
        <v>5258.2624392364087</v>
      </c>
      <c r="H41" s="32">
        <v>399670.84904673853</v>
      </c>
      <c r="I41" s="33">
        <v>1859894.9959339206</v>
      </c>
      <c r="J41" s="31">
        <v>0.94612429592876446</v>
      </c>
      <c r="K41" s="30">
        <v>22.561367843476692</v>
      </c>
    </row>
    <row r="42" spans="1:11" ht="13.5" customHeight="1" x14ac:dyDescent="0.2">
      <c r="A42" s="9">
        <f t="shared" si="7"/>
        <v>60</v>
      </c>
      <c r="B42" s="8">
        <v>5</v>
      </c>
      <c r="C42" s="7">
        <v>1.9223946709783543E-2</v>
      </c>
      <c r="D42" s="7">
        <v>9.1906234571836748E-2</v>
      </c>
      <c r="E42" s="7">
        <v>0.90809376542816322</v>
      </c>
      <c r="F42" s="32">
        <v>77178.89335899608</v>
      </c>
      <c r="G42" s="32">
        <v>7093.2214770466671</v>
      </c>
      <c r="H42" s="32">
        <v>368978.41968302749</v>
      </c>
      <c r="I42" s="33">
        <v>1460224.146887182</v>
      </c>
      <c r="J42" s="31">
        <v>0.92320573432634367</v>
      </c>
      <c r="K42" s="30">
        <v>18.919993321165911</v>
      </c>
    </row>
    <row r="43" spans="1:11" ht="13.5" customHeight="1" x14ac:dyDescent="0.2">
      <c r="A43" s="9">
        <f t="shared" si="7"/>
        <v>65</v>
      </c>
      <c r="B43" s="8">
        <v>5</v>
      </c>
      <c r="C43" s="7">
        <v>2.8182082655441695E-2</v>
      </c>
      <c r="D43" s="7">
        <v>0.13197860140265824</v>
      </c>
      <c r="E43" s="7">
        <v>0.86802139859734173</v>
      </c>
      <c r="F43" s="32">
        <v>70085.671881949413</v>
      </c>
      <c r="G43" s="32">
        <v>9249.8089533452949</v>
      </c>
      <c r="H43" s="32">
        <v>328215.94721848011</v>
      </c>
      <c r="I43" s="33">
        <v>1091245.7272041545</v>
      </c>
      <c r="J43" s="31">
        <v>0.88952613407698866</v>
      </c>
      <c r="K43" s="30">
        <v>15.570168593692332</v>
      </c>
    </row>
    <row r="44" spans="1:11" ht="13.5" customHeight="1" x14ac:dyDescent="0.2">
      <c r="A44" s="9">
        <f t="shared" si="7"/>
        <v>70</v>
      </c>
      <c r="B44" s="8">
        <v>5</v>
      </c>
      <c r="C44" s="7">
        <v>4.1713663827131174E-2</v>
      </c>
      <c r="D44" s="7">
        <v>0.18940230494562105</v>
      </c>
      <c r="E44" s="7">
        <v>0.81059769505437895</v>
      </c>
      <c r="F44" s="32">
        <v>60835.862928604118</v>
      </c>
      <c r="G44" s="32">
        <v>11522.45266203348</v>
      </c>
      <c r="H44" s="32">
        <v>276227.29832087079</v>
      </c>
      <c r="I44" s="33">
        <v>763029.77998567442</v>
      </c>
      <c r="J44" s="31">
        <v>0.84160230684037241</v>
      </c>
      <c r="K44" s="30">
        <v>12.542433743089212</v>
      </c>
    </row>
    <row r="45" spans="1:11" ht="13.5" customHeight="1" x14ac:dyDescent="0.2">
      <c r="A45" s="9">
        <f t="shared" si="7"/>
        <v>75</v>
      </c>
      <c r="B45" s="8">
        <v>5</v>
      </c>
      <c r="C45" s="7">
        <v>6.21319503863886E-2</v>
      </c>
      <c r="D45" s="7">
        <v>0.2694863705906298</v>
      </c>
      <c r="E45" s="7">
        <v>0.73051362940937015</v>
      </c>
      <c r="F45" s="32">
        <v>49313.410266570638</v>
      </c>
      <c r="G45" s="32">
        <v>13289.291954184824</v>
      </c>
      <c r="H45" s="32">
        <v>213888.21486434687</v>
      </c>
      <c r="I45" s="33">
        <v>486802.48166480358</v>
      </c>
      <c r="J45" s="31">
        <v>0.77431961346517719</v>
      </c>
      <c r="K45" s="30">
        <v>9.8716044790519195</v>
      </c>
    </row>
    <row r="46" spans="1:11" ht="13.5" customHeight="1" x14ac:dyDescent="0.2">
      <c r="A46" s="9">
        <f t="shared" si="7"/>
        <v>80</v>
      </c>
      <c r="B46" s="8">
        <v>5</v>
      </c>
      <c r="C46" s="7">
        <v>9.410634302610385E-2</v>
      </c>
      <c r="D46" s="7">
        <v>0.3801854248611326</v>
      </c>
      <c r="E46" s="7">
        <v>0.6198145751388674</v>
      </c>
      <c r="F46" s="32">
        <v>36024.118312385814</v>
      </c>
      <c r="G46" s="32">
        <v>13695.844725842107</v>
      </c>
      <c r="H46" s="32">
        <v>145535.82984351079</v>
      </c>
      <c r="I46" s="33">
        <v>272914.26680045668</v>
      </c>
      <c r="J46" s="31">
        <v>0.68042940063721213</v>
      </c>
      <c r="K46" s="30">
        <v>7.5758763735412034</v>
      </c>
    </row>
    <row r="47" spans="1:11" ht="13.5" customHeight="1" x14ac:dyDescent="0.2">
      <c r="A47" s="9">
        <v>85</v>
      </c>
      <c r="B47" s="8">
        <v>5</v>
      </c>
      <c r="C47" s="7">
        <v>0.13978003021262855</v>
      </c>
      <c r="D47" s="7">
        <v>0.51144007512478151</v>
      </c>
      <c r="E47" s="7">
        <v>0.48855992487521849</v>
      </c>
      <c r="F47" s="32">
        <v>22328.273586543706</v>
      </c>
      <c r="G47" s="32">
        <v>11419.573920508588</v>
      </c>
      <c r="H47" s="32">
        <v>81696.748120153701</v>
      </c>
      <c r="I47" s="33">
        <v>127378.43695694586</v>
      </c>
      <c r="J47" s="31">
        <v>0.5613514432013007</v>
      </c>
      <c r="K47" s="30">
        <v>5.7048045592611958</v>
      </c>
    </row>
    <row r="48" spans="1:11" ht="13.5" customHeight="1" x14ac:dyDescent="0.2">
      <c r="A48" s="9">
        <v>90</v>
      </c>
      <c r="B48" s="8">
        <v>5</v>
      </c>
      <c r="C48" s="7">
        <v>0.20886949141256025</v>
      </c>
      <c r="D48" s="7">
        <v>0.66253204567241464</v>
      </c>
      <c r="E48" s="7">
        <v>0.33746795432758536</v>
      </c>
      <c r="F48" s="32">
        <v>10908.699666035118</v>
      </c>
      <c r="G48" s="32">
        <v>7227.363105364233</v>
      </c>
      <c r="H48" s="32">
        <v>34602.291873678681</v>
      </c>
      <c r="I48" s="33">
        <v>45681.688836792164</v>
      </c>
      <c r="J48" s="31">
        <v>0.42354552255602779</v>
      </c>
      <c r="K48" s="30">
        <v>4.1876383286107695</v>
      </c>
    </row>
    <row r="49" spans="1:12" ht="13.5" customHeight="1" x14ac:dyDescent="0.2">
      <c r="A49" s="9">
        <v>95</v>
      </c>
      <c r="B49" s="8">
        <v>5</v>
      </c>
      <c r="C49" s="7">
        <v>0.31243229187667926</v>
      </c>
      <c r="D49" s="7">
        <v>0.81069362676567458</v>
      </c>
      <c r="E49" s="7">
        <v>0.18930637323432542</v>
      </c>
      <c r="F49" s="32">
        <v>3681.3365606708849</v>
      </c>
      <c r="G49" s="32">
        <v>2984.4360877153545</v>
      </c>
      <c r="H49" s="32">
        <v>9552.265131714832</v>
      </c>
      <c r="I49" s="33">
        <v>11079.396963113486</v>
      </c>
      <c r="J49" s="31">
        <v>0.27605874103908884</v>
      </c>
      <c r="K49" s="30">
        <v>3.0096126177320723</v>
      </c>
    </row>
    <row r="50" spans="1:12" ht="13.5" customHeight="1" x14ac:dyDescent="0.2">
      <c r="A50" s="9" t="s">
        <v>3</v>
      </c>
      <c r="B50" s="34" t="s">
        <v>10</v>
      </c>
      <c r="C50" s="7">
        <v>0.45634598050206354</v>
      </c>
      <c r="D50" s="7">
        <v>1</v>
      </c>
      <c r="E50" s="7">
        <v>0</v>
      </c>
      <c r="F50" s="32">
        <v>696.90047295553052</v>
      </c>
      <c r="G50" s="32">
        <v>696.90047295553052</v>
      </c>
      <c r="H50" s="32">
        <v>1527.1318313986535</v>
      </c>
      <c r="I50" s="33">
        <v>1527.1318313986535</v>
      </c>
      <c r="J50" s="31">
        <v>0.13783528440066881</v>
      </c>
      <c r="K50" s="30">
        <v>2.191319837855958</v>
      </c>
    </row>
    <row r="51" spans="1:12" ht="20.25" customHeight="1" x14ac:dyDescent="0.2">
      <c r="A51" s="41" t="s">
        <v>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</row>
    <row r="52" spans="1:12" ht="13.5" customHeight="1" x14ac:dyDescent="0.2">
      <c r="A52" s="6">
        <v>0</v>
      </c>
      <c r="B52" s="8">
        <v>1</v>
      </c>
      <c r="C52" s="7">
        <v>5.5153665055876575E-3</v>
      </c>
      <c r="D52" s="7">
        <v>5.4889717636203567E-3</v>
      </c>
      <c r="E52" s="7">
        <v>0.9945110282363796</v>
      </c>
      <c r="F52" s="32">
        <v>100000</v>
      </c>
      <c r="G52" s="32">
        <v>548.89717636203568</v>
      </c>
      <c r="H52" s="32">
        <v>99521.43267468155</v>
      </c>
      <c r="I52" s="33">
        <v>7940076.8959438037</v>
      </c>
      <c r="J52" s="31"/>
      <c r="K52" s="30">
        <v>79.400768959438039</v>
      </c>
      <c r="L52" s="29"/>
    </row>
    <row r="53" spans="1:12" ht="13.5" customHeight="1" x14ac:dyDescent="0.2">
      <c r="A53" s="6">
        <v>1</v>
      </c>
      <c r="B53" s="8">
        <v>4</v>
      </c>
      <c r="C53" s="7">
        <v>5.1735627362604474E-4</v>
      </c>
      <c r="D53" s="7">
        <v>2.0669369014787681E-3</v>
      </c>
      <c r="E53" s="7">
        <v>0.99793306309852126</v>
      </c>
      <c r="F53" s="32">
        <v>99451.102823637964</v>
      </c>
      <c r="G53" s="32">
        <v>205.55915431893663</v>
      </c>
      <c r="H53" s="32">
        <v>397326.10736159515</v>
      </c>
      <c r="I53" s="33">
        <v>7840555.4632691219</v>
      </c>
      <c r="J53" s="31">
        <v>0.99369508007255336</v>
      </c>
      <c r="K53" s="30">
        <v>78.838295812296863</v>
      </c>
    </row>
    <row r="54" spans="1:12" ht="13.5" customHeight="1" x14ac:dyDescent="0.2">
      <c r="A54" s="6">
        <v>5</v>
      </c>
      <c r="B54" s="8">
        <v>5</v>
      </c>
      <c r="C54" s="7">
        <v>2.6911570804529888E-4</v>
      </c>
      <c r="D54" s="7">
        <v>1.3446487942949965E-3</v>
      </c>
      <c r="E54" s="7">
        <v>0.99865535120570503</v>
      </c>
      <c r="F54" s="32">
        <v>99245.543669319028</v>
      </c>
      <c r="G54" s="32">
        <v>133.45040063410124</v>
      </c>
      <c r="H54" s="32">
        <v>495884.84300454962</v>
      </c>
      <c r="I54" s="33">
        <v>7443229.3559075268</v>
      </c>
      <c r="J54" s="31">
        <v>0.99806238945722314</v>
      </c>
      <c r="K54" s="30">
        <v>74.998121635647223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3.8076244154917731E-4</v>
      </c>
      <c r="D55" s="7">
        <v>1.9021797971400752E-3</v>
      </c>
      <c r="E55" s="7">
        <v>0.99809782020285998</v>
      </c>
      <c r="F55" s="32">
        <v>99112.093268684926</v>
      </c>
      <c r="G55" s="32">
        <v>188.52902146795532</v>
      </c>
      <c r="H55" s="32">
        <v>495135.5514501445</v>
      </c>
      <c r="I55" s="33">
        <v>6947344.5129029769</v>
      </c>
      <c r="J55" s="31">
        <v>0.99848898072813597</v>
      </c>
      <c r="K55" s="30">
        <v>70.095830728438798</v>
      </c>
    </row>
    <row r="56" spans="1:12" ht="13.5" customHeight="1" x14ac:dyDescent="0.2">
      <c r="A56" s="9">
        <f t="shared" si="8"/>
        <v>15</v>
      </c>
      <c r="B56" s="8">
        <v>5</v>
      </c>
      <c r="C56" s="7">
        <v>6.2927288391820355E-4</v>
      </c>
      <c r="D56" s="7">
        <v>3.1417256744640156E-3</v>
      </c>
      <c r="E56" s="7">
        <v>0.99685827432553598</v>
      </c>
      <c r="F56" s="32">
        <v>98923.564247216971</v>
      </c>
      <c r="G56" s="32">
        <v>310.79070160497213</v>
      </c>
      <c r="H56" s="32">
        <v>493888.59674012341</v>
      </c>
      <c r="I56" s="33">
        <v>6452208.9614528324</v>
      </c>
      <c r="J56" s="31">
        <v>0.99748158922063057</v>
      </c>
      <c r="K56" s="30">
        <v>65.224186072878524</v>
      </c>
    </row>
    <row r="57" spans="1:12" ht="13.5" customHeight="1" x14ac:dyDescent="0.2">
      <c r="A57" s="9">
        <f t="shared" si="8"/>
        <v>20</v>
      </c>
      <c r="B57" s="8">
        <v>5</v>
      </c>
      <c r="C57" s="7">
        <v>8.7699601465524512E-4</v>
      </c>
      <c r="D57" s="7">
        <v>4.3758287201037848E-3</v>
      </c>
      <c r="E57" s="7">
        <v>0.99562417127989622</v>
      </c>
      <c r="F57" s="32">
        <v>98612.773545611999</v>
      </c>
      <c r="G57" s="32">
        <v>431.51260664997972</v>
      </c>
      <c r="H57" s="32">
        <v>492034.85470753378</v>
      </c>
      <c r="I57" s="33">
        <v>5958320.3647127086</v>
      </c>
      <c r="J57" s="31">
        <v>0.99624663933359647</v>
      </c>
      <c r="K57" s="30">
        <v>60.421385085135732</v>
      </c>
    </row>
    <row r="58" spans="1:12" ht="13.5" customHeight="1" x14ac:dyDescent="0.2">
      <c r="A58" s="9">
        <f t="shared" si="8"/>
        <v>25</v>
      </c>
      <c r="B58" s="8">
        <v>5</v>
      </c>
      <c r="C58" s="7">
        <v>1.1496371897128644E-3</v>
      </c>
      <c r="D58" s="7">
        <v>5.7323666873235401E-3</v>
      </c>
      <c r="E58" s="7">
        <v>0.99426763331267642</v>
      </c>
      <c r="F58" s="32">
        <v>98181.260938962019</v>
      </c>
      <c r="G58" s="32">
        <v>562.81098952592583</v>
      </c>
      <c r="H58" s="32">
        <v>489555.30889401253</v>
      </c>
      <c r="I58" s="33">
        <v>5466285.5100051751</v>
      </c>
      <c r="J58" s="31">
        <v>0.99496062974035626</v>
      </c>
      <c r="K58" s="30">
        <v>55.675446187266751</v>
      </c>
    </row>
    <row r="59" spans="1:12" ht="13.5" customHeight="1" x14ac:dyDescent="0.2">
      <c r="A59" s="9">
        <f t="shared" si="8"/>
        <v>30</v>
      </c>
      <c r="B59" s="8">
        <v>5</v>
      </c>
      <c r="C59" s="7">
        <v>1.4790300575709629E-3</v>
      </c>
      <c r="D59" s="7">
        <v>7.3689685939415748E-3</v>
      </c>
      <c r="E59" s="7">
        <v>0.99263103140605846</v>
      </c>
      <c r="F59" s="32">
        <v>97618.449949436093</v>
      </c>
      <c r="G59" s="32">
        <v>719.34729186665209</v>
      </c>
      <c r="H59" s="32">
        <v>486364.21429328411</v>
      </c>
      <c r="I59" s="33">
        <v>4976730.201111163</v>
      </c>
      <c r="J59" s="31">
        <v>0.993481646419201</v>
      </c>
      <c r="K59" s="30">
        <v>50.9814507778907</v>
      </c>
    </row>
    <row r="60" spans="1:12" ht="13.5" customHeight="1" x14ac:dyDescent="0.2">
      <c r="A60" s="9">
        <f t="shared" si="8"/>
        <v>35</v>
      </c>
      <c r="B60" s="8">
        <v>5</v>
      </c>
      <c r="C60" s="7">
        <v>1.905902625135789E-3</v>
      </c>
      <c r="D60" s="7">
        <v>9.4860853929435961E-3</v>
      </c>
      <c r="E60" s="7">
        <v>0.9905139146070564</v>
      </c>
      <c r="F60" s="32">
        <v>96899.102657569441</v>
      </c>
      <c r="G60" s="32">
        <v>919.19316230931145</v>
      </c>
      <c r="H60" s="32">
        <v>482287.57869716565</v>
      </c>
      <c r="I60" s="33">
        <v>4490365.9868178787</v>
      </c>
      <c r="J60" s="31">
        <v>0.99161814237907686</v>
      </c>
      <c r="K60" s="30">
        <v>46.340635399755229</v>
      </c>
    </row>
    <row r="61" spans="1:12" ht="13.5" customHeight="1" x14ac:dyDescent="0.2">
      <c r="A61" s="9">
        <f t="shared" si="8"/>
        <v>40</v>
      </c>
      <c r="B61" s="8">
        <v>5</v>
      </c>
      <c r="C61" s="7">
        <v>2.4867954843036215E-3</v>
      </c>
      <c r="D61" s="7">
        <v>1.2360452651498245E-2</v>
      </c>
      <c r="E61" s="7">
        <v>0.98763954734850179</v>
      </c>
      <c r="F61" s="32">
        <v>95979.90949526013</v>
      </c>
      <c r="G61" s="32">
        <v>1186.3551268112496</v>
      </c>
      <c r="H61" s="32">
        <v>477061.79872827989</v>
      </c>
      <c r="I61" s="33">
        <v>4008078.4081207127</v>
      </c>
      <c r="J61" s="31">
        <v>0.98916459763902176</v>
      </c>
      <c r="K61" s="30">
        <v>41.759556027906527</v>
      </c>
    </row>
    <row r="62" spans="1:12" ht="13.5" customHeight="1" x14ac:dyDescent="0.2">
      <c r="A62" s="9">
        <f t="shared" si="8"/>
        <v>45</v>
      </c>
      <c r="B62" s="8">
        <v>5</v>
      </c>
      <c r="C62" s="7">
        <v>3.3536336038179292E-3</v>
      </c>
      <c r="D62" s="7">
        <v>1.6635219142689887E-2</v>
      </c>
      <c r="E62" s="7">
        <v>0.98336478085731016</v>
      </c>
      <c r="F62" s="32">
        <v>94793.55436844888</v>
      </c>
      <c r="G62" s="32">
        <v>1576.9115502336354</v>
      </c>
      <c r="H62" s="32">
        <v>470209.84893472184</v>
      </c>
      <c r="I62" s="33">
        <v>3531016.609392433</v>
      </c>
      <c r="J62" s="31">
        <v>0.9856371861846337</v>
      </c>
      <c r="K62" s="30">
        <v>37.249543314600068</v>
      </c>
    </row>
    <row r="63" spans="1:12" ht="13.5" customHeight="1" x14ac:dyDescent="0.2">
      <c r="A63" s="9">
        <f t="shared" si="8"/>
        <v>50</v>
      </c>
      <c r="B63" s="8">
        <v>5</v>
      </c>
      <c r="C63" s="7">
        <v>4.6646992541035841E-3</v>
      </c>
      <c r="D63" s="7">
        <v>2.3068887410035984E-2</v>
      </c>
      <c r="E63" s="7">
        <v>0.97693111258996401</v>
      </c>
      <c r="F63" s="32">
        <v>93216.642818215245</v>
      </c>
      <c r="G63" s="32">
        <v>2150.4042379149469</v>
      </c>
      <c r="H63" s="32">
        <v>460995.25838095864</v>
      </c>
      <c r="I63" s="33">
        <v>3060806.7604577113</v>
      </c>
      <c r="J63" s="31">
        <v>0.98040323788487371</v>
      </c>
      <c r="K63" s="30">
        <v>32.835410801338213</v>
      </c>
    </row>
    <row r="64" spans="1:12" ht="13.5" customHeight="1" x14ac:dyDescent="0.2">
      <c r="A64" s="9">
        <f t="shared" si="8"/>
        <v>55</v>
      </c>
      <c r="B64" s="8">
        <v>5</v>
      </c>
      <c r="C64" s="7">
        <v>6.7804823029658685E-3</v>
      </c>
      <c r="D64" s="7">
        <v>3.3367250680848545E-2</v>
      </c>
      <c r="E64" s="7">
        <v>0.96663274931915144</v>
      </c>
      <c r="F64" s="32">
        <v>91066.238580300298</v>
      </c>
      <c r="G64" s="32">
        <v>3038.6300112708414</v>
      </c>
      <c r="H64" s="32">
        <v>448143.63868211943</v>
      </c>
      <c r="I64" s="33">
        <v>2599811.5020767525</v>
      </c>
      <c r="J64" s="31">
        <v>0.9721220132632713</v>
      </c>
      <c r="K64" s="30">
        <v>28.548576756953601</v>
      </c>
    </row>
    <row r="65" spans="1:11" ht="13.5" customHeight="1" x14ac:dyDescent="0.2">
      <c r="A65" s="9">
        <f t="shared" si="8"/>
        <v>60</v>
      </c>
      <c r="B65" s="8">
        <v>5</v>
      </c>
      <c r="C65" s="7">
        <v>9.7249965834018438E-3</v>
      </c>
      <c r="D65" s="7">
        <v>4.7528101460523817E-2</v>
      </c>
      <c r="E65" s="7">
        <v>0.95247189853947622</v>
      </c>
      <c r="F65" s="32">
        <v>88027.608569029457</v>
      </c>
      <c r="G65" s="32">
        <v>4183.7851113961078</v>
      </c>
      <c r="H65" s="32">
        <v>430209.41709499323</v>
      </c>
      <c r="I65" s="33">
        <v>2151667.8633946329</v>
      </c>
      <c r="J65" s="31">
        <v>0.95998108633235013</v>
      </c>
      <c r="K65" s="30">
        <v>24.443102548984264</v>
      </c>
    </row>
    <row r="66" spans="1:11" ht="13.5" customHeight="1" x14ac:dyDescent="0.2">
      <c r="A66" s="9">
        <f t="shared" si="8"/>
        <v>65</v>
      </c>
      <c r="B66" s="8">
        <v>5</v>
      </c>
      <c r="C66" s="7">
        <v>1.4362869226858477E-2</v>
      </c>
      <c r="D66" s="7">
        <v>6.9453482902297817E-2</v>
      </c>
      <c r="E66" s="7">
        <v>0.9305465170977022</v>
      </c>
      <c r="F66" s="32">
        <v>83843.823457633349</v>
      </c>
      <c r="G66" s="32">
        <v>5823.2455589780147</v>
      </c>
      <c r="H66" s="32">
        <v>405437.4837646354</v>
      </c>
      <c r="I66" s="33">
        <v>1721458.4462996398</v>
      </c>
      <c r="J66" s="31">
        <v>0.94241889566799508</v>
      </c>
      <c r="K66" s="30">
        <v>20.5317264326513</v>
      </c>
    </row>
    <row r="67" spans="1:11" ht="13.5" customHeight="1" x14ac:dyDescent="0.2">
      <c r="A67" s="9">
        <f t="shared" si="8"/>
        <v>70</v>
      </c>
      <c r="B67" s="8">
        <v>5</v>
      </c>
      <c r="C67" s="7">
        <v>2.1548050217406588E-2</v>
      </c>
      <c r="D67" s="7">
        <v>0.10248598172095315</v>
      </c>
      <c r="E67" s="7">
        <v>0.89751401827904687</v>
      </c>
      <c r="F67" s="32">
        <v>78020.577898655334</v>
      </c>
      <c r="G67" s="32">
        <v>7996.0155203797913</v>
      </c>
      <c r="H67" s="32">
        <v>371078.37784416258</v>
      </c>
      <c r="I67" s="33">
        <v>1316020.9625350044</v>
      </c>
      <c r="J67" s="31">
        <v>0.91525424437465441</v>
      </c>
      <c r="K67" s="30">
        <v>16.867613621683848</v>
      </c>
    </row>
    <row r="68" spans="1:11" ht="13.5" customHeight="1" x14ac:dyDescent="0.2">
      <c r="A68" s="9">
        <f t="shared" si="8"/>
        <v>75</v>
      </c>
      <c r="B68" s="8">
        <v>5</v>
      </c>
      <c r="C68" s="7">
        <v>3.3540284300975526E-2</v>
      </c>
      <c r="D68" s="7">
        <v>0.15533550142864314</v>
      </c>
      <c r="E68" s="7">
        <v>0.84466449857135684</v>
      </c>
      <c r="F68" s="32">
        <v>70024.562378275543</v>
      </c>
      <c r="G68" s="32">
        <v>10877.300509350731</v>
      </c>
      <c r="H68" s="32">
        <v>324305.55482901382</v>
      </c>
      <c r="I68" s="33">
        <v>944942.58469084185</v>
      </c>
      <c r="J68" s="31">
        <v>0.87395432930670136</v>
      </c>
      <c r="K68" s="30">
        <v>13.494444700506994</v>
      </c>
    </row>
    <row r="69" spans="1:11" ht="13.5" customHeight="1" x14ac:dyDescent="0.2">
      <c r="A69" s="9">
        <f t="shared" si="8"/>
        <v>80</v>
      </c>
      <c r="B69" s="8">
        <v>5</v>
      </c>
      <c r="C69" s="7">
        <v>5.4385451138857024E-2</v>
      </c>
      <c r="D69" s="7">
        <v>0.24023285073290962</v>
      </c>
      <c r="E69" s="7">
        <v>0.75976714926709032</v>
      </c>
      <c r="F69" s="32">
        <v>59147.261868924812</v>
      </c>
      <c r="G69" s="32">
        <v>14209.115331817731</v>
      </c>
      <c r="H69" s="32">
        <v>261266.84681789242</v>
      </c>
      <c r="I69" s="33">
        <v>620637.02986182796</v>
      </c>
      <c r="J69" s="31">
        <v>0.805619400986339</v>
      </c>
      <c r="K69" s="30">
        <v>10.493081340556568</v>
      </c>
    </row>
    <row r="70" spans="1:11" ht="13.5" customHeight="1" x14ac:dyDescent="0.2">
      <c r="A70" s="9">
        <v>85</v>
      </c>
      <c r="B70" s="8">
        <v>5</v>
      </c>
      <c r="C70" s="7">
        <v>8.3082666765986579E-2</v>
      </c>
      <c r="D70" s="7">
        <v>0.34402742690687488</v>
      </c>
      <c r="E70" s="7">
        <v>0.65597257309312518</v>
      </c>
      <c r="F70" s="32">
        <v>44938.146537107081</v>
      </c>
      <c r="G70" s="32">
        <v>15459.954923125038</v>
      </c>
      <c r="H70" s="32">
        <v>186079.18504433741</v>
      </c>
      <c r="I70" s="33">
        <v>359370.18304393551</v>
      </c>
      <c r="J70" s="31">
        <v>0.71221889539639094</v>
      </c>
      <c r="K70" s="30">
        <v>7.9969961099127742</v>
      </c>
    </row>
    <row r="71" spans="1:11" ht="13.5" customHeight="1" x14ac:dyDescent="0.2">
      <c r="A71" s="9">
        <v>90</v>
      </c>
      <c r="B71" s="8">
        <v>5</v>
      </c>
      <c r="C71" s="7">
        <v>0.12939117470753286</v>
      </c>
      <c r="D71" s="7">
        <v>0.48515944913624348</v>
      </c>
      <c r="E71" s="7">
        <v>0.51484055086375657</v>
      </c>
      <c r="F71" s="32">
        <v>29478.191613982042</v>
      </c>
      <c r="G71" s="32">
        <v>14301.62320497216</v>
      </c>
      <c r="H71" s="32">
        <v>110530.12879200294</v>
      </c>
      <c r="I71" s="33">
        <v>173290.9979995981</v>
      </c>
      <c r="J71" s="31">
        <v>0.59399512506284213</v>
      </c>
      <c r="K71" s="30">
        <v>5.8786169880720571</v>
      </c>
    </row>
    <row r="72" spans="1:11" ht="13.5" customHeight="1" x14ac:dyDescent="0.2">
      <c r="A72" s="9">
        <v>95</v>
      </c>
      <c r="B72" s="8">
        <v>5</v>
      </c>
      <c r="C72" s="7">
        <v>0.20150992379201724</v>
      </c>
      <c r="D72" s="7">
        <v>0.64988650578176332</v>
      </c>
      <c r="E72" s="7">
        <v>0.35011349421823668</v>
      </c>
      <c r="F72" s="32">
        <v>15176.568409009882</v>
      </c>
      <c r="G72" s="32">
        <v>9863.0470130893282</v>
      </c>
      <c r="H72" s="32">
        <v>48945.713578201699</v>
      </c>
      <c r="I72" s="33">
        <v>62760.86920759514</v>
      </c>
      <c r="J72" s="31">
        <v>0.44282689356409227</v>
      </c>
      <c r="K72" s="30">
        <v>4.1353794557625987</v>
      </c>
    </row>
    <row r="73" spans="1:11" ht="13.5" customHeight="1" x14ac:dyDescent="0.2">
      <c r="A73" s="9" t="s">
        <v>3</v>
      </c>
      <c r="B73" s="34" t="s">
        <v>10</v>
      </c>
      <c r="C73" s="7">
        <v>0.38461538461538458</v>
      </c>
      <c r="D73" s="7">
        <v>1</v>
      </c>
      <c r="E73" s="7">
        <v>0</v>
      </c>
      <c r="F73" s="32">
        <v>5313.5213959205539</v>
      </c>
      <c r="G73" s="32">
        <v>5313.5213959205539</v>
      </c>
      <c r="H73" s="32">
        <v>13815.155629393441</v>
      </c>
      <c r="I73" s="33">
        <v>13815.155629393441</v>
      </c>
      <c r="J73" s="31">
        <v>0.22012371408842071</v>
      </c>
      <c r="K73" s="30">
        <v>2.6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5"/>
      <c r="K74" s="35"/>
    </row>
    <row r="75" spans="1:11" ht="21" customHeight="1" x14ac:dyDescent="0.3">
      <c r="B75" s="36" t="s">
        <v>22</v>
      </c>
      <c r="C75" s="15" t="s">
        <v>8</v>
      </c>
      <c r="D75" s="16">
        <f>+G75*0.5122+J75*0.4878</f>
        <v>0.12624750570954052</v>
      </c>
      <c r="E75" s="38" t="s">
        <v>6</v>
      </c>
      <c r="F75" s="17" t="s">
        <v>8</v>
      </c>
      <c r="G75" s="18">
        <f>+(H29-F30)/G29</f>
        <v>0.124455286147442</v>
      </c>
      <c r="H75" s="38" t="s">
        <v>7</v>
      </c>
      <c r="I75" s="15" t="s">
        <v>8</v>
      </c>
      <c r="J75" s="16">
        <f>(H52-F53)/G52</f>
        <v>0.12812937299061239</v>
      </c>
      <c r="K75" s="2"/>
    </row>
    <row r="76" spans="1:11" ht="15.75" customHeight="1" x14ac:dyDescent="0.2">
      <c r="B76" s="37"/>
      <c r="C76" s="19" t="s">
        <v>9</v>
      </c>
      <c r="D76" s="16">
        <f>+G76*0.5122+J76*0.4878</f>
        <v>1.6549752611220792</v>
      </c>
      <c r="E76" s="39"/>
      <c r="F76" s="20" t="s">
        <v>9</v>
      </c>
      <c r="G76" s="18">
        <f>+(H30-4*F31)/G30</f>
        <v>1.6376599059368886</v>
      </c>
      <c r="H76" s="39"/>
      <c r="I76" s="19" t="s">
        <v>9</v>
      </c>
      <c r="J76" s="16">
        <f>(H53-4*F54)/G53</f>
        <v>1.6731567390348603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98" zoomScaleSheetLayoutView="85" workbookViewId="0">
      <selection activeCell="L80" sqref="L8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0" t="s">
        <v>27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 t="s">
        <v>0</v>
      </c>
      <c r="B3" s="40"/>
      <c r="C3" s="40"/>
      <c r="D3" s="40"/>
      <c r="E3" s="40"/>
      <c r="F3" s="40"/>
      <c r="G3" s="40"/>
      <c r="H3" s="40"/>
      <c r="I3" s="40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1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5.2583652704890236E-3</v>
      </c>
      <c r="D6" s="7">
        <f t="shared" si="0"/>
        <v>5.2339024843678812E-3</v>
      </c>
      <c r="E6" s="7">
        <f t="shared" si="0"/>
        <v>0.99476609751563205</v>
      </c>
      <c r="F6" s="32">
        <f t="shared" si="0"/>
        <v>100000</v>
      </c>
      <c r="G6" s="32">
        <f t="shared" si="0"/>
        <v>523.39024843678817</v>
      </c>
      <c r="H6" s="32">
        <f t="shared" si="0"/>
        <v>99542.156435795565</v>
      </c>
      <c r="I6" s="33">
        <f t="shared" si="0"/>
        <v>7957028.0996521795</v>
      </c>
      <c r="J6" s="31"/>
      <c r="K6" s="30">
        <f t="shared" ref="K6:K27" si="1">+K29*0.5122+K52*0.4878</f>
        <v>79.570280996521802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8.4570412976564795E-4</v>
      </c>
      <c r="D7" s="7">
        <f t="shared" si="0"/>
        <v>3.3755851358741092E-3</v>
      </c>
      <c r="E7" s="7">
        <f t="shared" si="0"/>
        <v>0.99662441486412578</v>
      </c>
      <c r="F7" s="32">
        <f t="shared" si="0"/>
        <v>99476.609751563214</v>
      </c>
      <c r="G7" s="32">
        <f t="shared" si="0"/>
        <v>335.7982080526167</v>
      </c>
      <c r="H7" s="32">
        <f t="shared" si="0"/>
        <v>397056.36576225061</v>
      </c>
      <c r="I7" s="33">
        <f t="shared" si="0"/>
        <v>7857485.9432163835</v>
      </c>
      <c r="J7" s="31">
        <f t="shared" ref="J7:J27" si="2">+J30*0.5122+J53*0.4878</f>
        <v>0.99319704439609224</v>
      </c>
      <c r="K7" s="30">
        <f t="shared" si="1"/>
        <v>78.986507744724491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2.268441957787551E-4</v>
      </c>
      <c r="D8" s="7">
        <f t="shared" si="0"/>
        <v>1.1335174508603284E-3</v>
      </c>
      <c r="E8" s="7">
        <f t="shared" si="0"/>
        <v>0.99886648254913968</v>
      </c>
      <c r="F8" s="32">
        <f t="shared" si="0"/>
        <v>99140.811543510586</v>
      </c>
      <c r="G8" s="32">
        <f t="shared" si="0"/>
        <v>112.38529066498938</v>
      </c>
      <c r="H8" s="32">
        <f t="shared" si="0"/>
        <v>495400.6125593998</v>
      </c>
      <c r="I8" s="33">
        <f t="shared" si="0"/>
        <v>7460429.577454133</v>
      </c>
      <c r="J8" s="31">
        <f t="shared" si="2"/>
        <v>0.99758784403265488</v>
      </c>
      <c r="K8" s="30">
        <f t="shared" si="1"/>
        <v>75.249341082490375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3.411900153226828E-4</v>
      </c>
      <c r="D9" s="7">
        <f t="shared" si="0"/>
        <v>1.7047008841458468E-3</v>
      </c>
      <c r="E9" s="7">
        <f t="shared" si="0"/>
        <v>0.99829529911585413</v>
      </c>
      <c r="F9" s="32">
        <f t="shared" si="0"/>
        <v>99028.426252845602</v>
      </c>
      <c r="G9" s="32">
        <f t="shared" si="0"/>
        <v>168.81840816284921</v>
      </c>
      <c r="H9" s="32">
        <f t="shared" si="0"/>
        <v>494782.12303383241</v>
      </c>
      <c r="I9" s="33">
        <f t="shared" si="0"/>
        <v>6965028.9648947334</v>
      </c>
      <c r="J9" s="31">
        <f t="shared" si="2"/>
        <v>0.99875160781132366</v>
      </c>
      <c r="K9" s="30">
        <f t="shared" si="1"/>
        <v>70.332508225642542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7.9279038860377224E-4</v>
      </c>
      <c r="D10" s="7">
        <f t="shared" si="0"/>
        <v>3.9566657273137368E-3</v>
      </c>
      <c r="E10" s="7">
        <f t="shared" si="0"/>
        <v>0.99604333427268621</v>
      </c>
      <c r="F10" s="32">
        <f t="shared" si="0"/>
        <v>98859.60784468276</v>
      </c>
      <c r="G10" s="32">
        <f t="shared" si="0"/>
        <v>391.1267893470083</v>
      </c>
      <c r="H10" s="32">
        <f t="shared" si="0"/>
        <v>493429.85134755744</v>
      </c>
      <c r="I10" s="33">
        <f t="shared" si="0"/>
        <v>6470246.8418609016</v>
      </c>
      <c r="J10" s="31">
        <f t="shared" si="2"/>
        <v>0.9972668367492612</v>
      </c>
      <c r="K10" s="30">
        <f t="shared" si="1"/>
        <v>65.44802953374554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1.3266629497802516E-3</v>
      </c>
      <c r="D11" s="7">
        <f t="shared" si="0"/>
        <v>6.6095094085508932E-3</v>
      </c>
      <c r="E11" s="7">
        <f t="shared" si="0"/>
        <v>0.99339049059144913</v>
      </c>
      <c r="F11" s="32">
        <f t="shared" si="0"/>
        <v>98468.481055335753</v>
      </c>
      <c r="G11" s="32">
        <f t="shared" si="0"/>
        <v>650.50885931143762</v>
      </c>
      <c r="H11" s="32">
        <f t="shared" si="0"/>
        <v>490806.52568516089</v>
      </c>
      <c r="I11" s="33">
        <f t="shared" si="0"/>
        <v>5976816.9905133434</v>
      </c>
      <c r="J11" s="31">
        <f t="shared" si="2"/>
        <v>0.9946823495192274</v>
      </c>
      <c r="K11" s="30">
        <f t="shared" si="1"/>
        <v>60.69433406127709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1.7094055833265097E-3</v>
      </c>
      <c r="D12" s="7">
        <f t="shared" si="0"/>
        <v>8.5055447288571347E-3</v>
      </c>
      <c r="E12" s="7">
        <f t="shared" si="0"/>
        <v>0.99149445527114288</v>
      </c>
      <c r="F12" s="32">
        <f t="shared" si="0"/>
        <v>97817.972196024319</v>
      </c>
      <c r="G12" s="32">
        <f t="shared" si="0"/>
        <v>830.67179853790572</v>
      </c>
      <c r="H12" s="32">
        <f t="shared" si="0"/>
        <v>487066.82252121641</v>
      </c>
      <c r="I12" s="33">
        <f t="shared" si="0"/>
        <v>5486010.464828182</v>
      </c>
      <c r="J12" s="31">
        <f t="shared" si="2"/>
        <v>0.99237287552437414</v>
      </c>
      <c r="K12" s="30">
        <f t="shared" si="1"/>
        <v>56.073824512151845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1.9343749140180427E-3</v>
      </c>
      <c r="D13" s="7">
        <f t="shared" si="0"/>
        <v>9.6195062965747612E-3</v>
      </c>
      <c r="E13" s="7">
        <f t="shared" si="0"/>
        <v>0.99038049370342529</v>
      </c>
      <c r="F13" s="32">
        <f t="shared" si="0"/>
        <v>96987.300397486397</v>
      </c>
      <c r="G13" s="32">
        <f t="shared" si="0"/>
        <v>930.42600554153762</v>
      </c>
      <c r="H13" s="32">
        <f t="shared" si="0"/>
        <v>482641.09771027451</v>
      </c>
      <c r="I13" s="33">
        <f t="shared" si="0"/>
        <v>4998943.6423069658</v>
      </c>
      <c r="J13" s="31">
        <f t="shared" si="2"/>
        <v>0.99089346829161951</v>
      </c>
      <c r="K13" s="30">
        <f t="shared" si="1"/>
        <v>51.524245113380857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2.1478746962686657E-3</v>
      </c>
      <c r="D14" s="7">
        <f t="shared" si="0"/>
        <v>1.0677647704145627E-2</v>
      </c>
      <c r="E14" s="7">
        <f t="shared" si="0"/>
        <v>0.98932235229585441</v>
      </c>
      <c r="F14" s="32">
        <f t="shared" si="0"/>
        <v>96056.874391944875</v>
      </c>
      <c r="G14" s="32">
        <f t="shared" si="0"/>
        <v>1022.2119327662614</v>
      </c>
      <c r="H14" s="32">
        <f t="shared" si="0"/>
        <v>477776.79828697676</v>
      </c>
      <c r="I14" s="33">
        <f t="shared" si="0"/>
        <v>4516302.5445966916</v>
      </c>
      <c r="J14" s="31">
        <f t="shared" si="2"/>
        <v>0.98989023867109127</v>
      </c>
      <c r="K14" s="30">
        <f t="shared" si="1"/>
        <v>46.991929840841834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2.537015972879776E-3</v>
      </c>
      <c r="D15" s="7">
        <f t="shared" si="0"/>
        <v>1.2601874213299214E-2</v>
      </c>
      <c r="E15" s="7">
        <f t="shared" si="0"/>
        <v>0.98739812578670083</v>
      </c>
      <c r="F15" s="32">
        <f t="shared" si="0"/>
        <v>95034.662459178595</v>
      </c>
      <c r="G15" s="32">
        <f t="shared" si="0"/>
        <v>1193.037820867921</v>
      </c>
      <c r="H15" s="32">
        <f t="shared" si="0"/>
        <v>472281.06388181623</v>
      </c>
      <c r="I15" s="33">
        <f t="shared" si="0"/>
        <v>4038525.7463097153</v>
      </c>
      <c r="J15" s="31">
        <f t="shared" si="2"/>
        <v>0.98845574491667065</v>
      </c>
      <c r="K15" s="30">
        <f t="shared" si="1"/>
        <v>42.464493716424819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3.2201372467384106E-3</v>
      </c>
      <c r="D16" s="7">
        <f t="shared" si="4"/>
        <v>1.5969746439619369E-2</v>
      </c>
      <c r="E16" s="7">
        <f t="shared" si="4"/>
        <v>0.98403025356038065</v>
      </c>
      <c r="F16" s="32">
        <f t="shared" si="4"/>
        <v>93841.624638310692</v>
      </c>
      <c r="G16" s="32">
        <f t="shared" si="4"/>
        <v>1492.0677623247379</v>
      </c>
      <c r="H16" s="32">
        <f t="shared" si="4"/>
        <v>465630.97622377845</v>
      </c>
      <c r="I16" s="33">
        <f t="shared" si="4"/>
        <v>3566244.6824278985</v>
      </c>
      <c r="J16" s="31">
        <f t="shared" si="2"/>
        <v>0.98586163873932953</v>
      </c>
      <c r="K16" s="30">
        <f t="shared" si="1"/>
        <v>37.96660224974103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4.3764994951591167E-3</v>
      </c>
      <c r="D17" s="7">
        <f t="shared" si="4"/>
        <v>2.1644008524334776E-2</v>
      </c>
      <c r="E17" s="7">
        <f t="shared" si="4"/>
        <v>0.97835599147566521</v>
      </c>
      <c r="F17" s="32">
        <f t="shared" si="4"/>
        <v>92349.556875985945</v>
      </c>
      <c r="G17" s="32">
        <f t="shared" si="4"/>
        <v>1988.3028566371759</v>
      </c>
      <c r="H17" s="32">
        <f t="shared" si="4"/>
        <v>457024.83615901531</v>
      </c>
      <c r="I17" s="33">
        <f t="shared" si="4"/>
        <v>3100613.7062041201</v>
      </c>
      <c r="J17" s="31">
        <f t="shared" si="2"/>
        <v>0.98142799996232688</v>
      </c>
      <c r="K17" s="30">
        <f t="shared" si="1"/>
        <v>33.532764772572627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6.2368671603678068E-3</v>
      </c>
      <c r="D18" s="7">
        <f t="shared" si="4"/>
        <v>3.0707149750084893E-2</v>
      </c>
      <c r="E18" s="7">
        <f t="shared" si="4"/>
        <v>0.96929285024991507</v>
      </c>
      <c r="F18" s="32">
        <f t="shared" si="4"/>
        <v>90361.254019348766</v>
      </c>
      <c r="G18" s="32">
        <f t="shared" si="4"/>
        <v>2757.5720640561531</v>
      </c>
      <c r="H18" s="32">
        <f t="shared" si="4"/>
        <v>445283.74330482469</v>
      </c>
      <c r="I18" s="33">
        <f t="shared" si="4"/>
        <v>2643588.870045105</v>
      </c>
      <c r="J18" s="31">
        <f t="shared" si="2"/>
        <v>0.97416298208822627</v>
      </c>
      <c r="K18" s="30">
        <f t="shared" si="1"/>
        <v>29.206864696415707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9.1235625634034246E-3</v>
      </c>
      <c r="D19" s="7">
        <f t="shared" si="4"/>
        <v>4.4602285390788012E-2</v>
      </c>
      <c r="E19" s="7">
        <f t="shared" si="4"/>
        <v>0.95539771460921197</v>
      </c>
      <c r="F19" s="32">
        <f t="shared" si="4"/>
        <v>87603.681955292617</v>
      </c>
      <c r="G19" s="32">
        <f t="shared" si="4"/>
        <v>3875.9862223424761</v>
      </c>
      <c r="H19" s="32">
        <f t="shared" si="4"/>
        <v>428857.74700136576</v>
      </c>
      <c r="I19" s="33">
        <f t="shared" si="4"/>
        <v>2198305.1267402805</v>
      </c>
      <c r="J19" s="31">
        <f t="shared" si="2"/>
        <v>0.96285029677907297</v>
      </c>
      <c r="K19" s="30">
        <f t="shared" si="1"/>
        <v>25.036624796380199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1.3626155962608268E-2</v>
      </c>
      <c r="D20" s="7">
        <f t="shared" si="4"/>
        <v>6.5895423525796609E-2</v>
      </c>
      <c r="E20" s="7">
        <f t="shared" si="4"/>
        <v>0.93410457647420331</v>
      </c>
      <c r="F20" s="32">
        <f t="shared" si="4"/>
        <v>83727.695732950146</v>
      </c>
      <c r="G20" s="32">
        <f t="shared" si="4"/>
        <v>5461.1186101681124</v>
      </c>
      <c r="H20" s="32">
        <f t="shared" si="4"/>
        <v>405733.0231889399</v>
      </c>
      <c r="I20" s="33">
        <f t="shared" si="4"/>
        <v>1769447.3797389143</v>
      </c>
      <c r="J20" s="31">
        <f t="shared" si="2"/>
        <v>0.94558525250361058</v>
      </c>
      <c r="K20" s="30">
        <f t="shared" si="1"/>
        <v>21.066150735920907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2.0710240964311975E-2</v>
      </c>
      <c r="D21" s="7">
        <f t="shared" si="4"/>
        <v>9.847667196726087E-2</v>
      </c>
      <c r="E21" s="7">
        <f t="shared" si="4"/>
        <v>0.90152332803273927</v>
      </c>
      <c r="F21" s="32">
        <f t="shared" si="4"/>
        <v>78266.577122782037</v>
      </c>
      <c r="G21" s="32">
        <f t="shared" si="4"/>
        <v>7608.0608297992676</v>
      </c>
      <c r="H21" s="32">
        <f t="shared" si="4"/>
        <v>373274.90923791676</v>
      </c>
      <c r="I21" s="33">
        <f t="shared" si="4"/>
        <v>1363714.3565499745</v>
      </c>
      <c r="J21" s="31">
        <f t="shared" si="2"/>
        <v>0.91907646559320866</v>
      </c>
      <c r="K21" s="30">
        <f t="shared" si="1"/>
        <v>17.34600392208197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3.2150081815305272E-2</v>
      </c>
      <c r="D22" s="7">
        <f t="shared" si="4"/>
        <v>0.14893220786845263</v>
      </c>
      <c r="E22" s="7">
        <f t="shared" si="4"/>
        <v>0.85106779213154726</v>
      </c>
      <c r="F22" s="32">
        <f t="shared" si="4"/>
        <v>70658.516292982764</v>
      </c>
      <c r="G22" s="32">
        <f t="shared" si="4"/>
        <v>10364.203224741264</v>
      </c>
      <c r="H22" s="32">
        <f t="shared" si="4"/>
        <v>328654.35693387408</v>
      </c>
      <c r="I22" s="33">
        <f t="shared" si="4"/>
        <v>990439.44731205772</v>
      </c>
      <c r="J22" s="31">
        <f t="shared" si="2"/>
        <v>0.87875678074770658</v>
      </c>
      <c r="K22" s="30">
        <f t="shared" si="1"/>
        <v>13.930059369649353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5.1443577254543849E-2</v>
      </c>
      <c r="D23" s="7">
        <f t="shared" si="4"/>
        <v>0.22814792959109409</v>
      </c>
      <c r="E23" s="7">
        <f t="shared" si="4"/>
        <v>0.7718520704089058</v>
      </c>
      <c r="F23" s="32">
        <f t="shared" si="4"/>
        <v>60294.313068241499</v>
      </c>
      <c r="G23" s="32">
        <f t="shared" si="4"/>
        <v>13541.285610594205</v>
      </c>
      <c r="H23" s="32">
        <f t="shared" si="4"/>
        <v>268711.34264759166</v>
      </c>
      <c r="I23" s="33">
        <f t="shared" si="4"/>
        <v>661785.09037818364</v>
      </c>
      <c r="J23" s="31">
        <f t="shared" si="2"/>
        <v>0.81479322010673128</v>
      </c>
      <c r="K23" s="30">
        <f t="shared" si="1"/>
        <v>10.884194097937122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7.9156652278699932E-2</v>
      </c>
      <c r="D24" s="7">
        <f t="shared" si="4"/>
        <v>0.32975326191026288</v>
      </c>
      <c r="E24" s="7">
        <f t="shared" si="4"/>
        <v>0.670246738089737</v>
      </c>
      <c r="F24" s="32">
        <f t="shared" si="4"/>
        <v>46753.027457647295</v>
      </c>
      <c r="G24" s="32">
        <f t="shared" si="4"/>
        <v>15153.99791250696</v>
      </c>
      <c r="H24" s="32">
        <f t="shared" si="4"/>
        <v>196112.28975381015</v>
      </c>
      <c r="I24" s="33">
        <f t="shared" si="4"/>
        <v>393073.74773059203</v>
      </c>
      <c r="J24" s="31">
        <f t="shared" si="2"/>
        <v>0.72540451040886833</v>
      </c>
      <c r="K24" s="30">
        <f t="shared" si="1"/>
        <v>8.3158877311485213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0.12338739518459081</v>
      </c>
      <c r="D25" s="7">
        <f t="shared" si="4"/>
        <v>0.46745512059949956</v>
      </c>
      <c r="E25" s="7">
        <f t="shared" si="4"/>
        <v>0.53254487940050033</v>
      </c>
      <c r="F25" s="32">
        <f t="shared" si="4"/>
        <v>31599.029545140336</v>
      </c>
      <c r="G25" s="32">
        <f t="shared" si="4"/>
        <v>14533.557617325689</v>
      </c>
      <c r="H25" s="32">
        <f t="shared" si="4"/>
        <v>120811.98269071312</v>
      </c>
      <c r="I25" s="33">
        <f t="shared" si="4"/>
        <v>196961.45797678185</v>
      </c>
      <c r="J25" s="31">
        <f t="shared" si="2"/>
        <v>0.60957687371171199</v>
      </c>
      <c r="K25" s="30">
        <f t="shared" si="1"/>
        <v>6.1503318344888775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0.19279918396554591</v>
      </c>
      <c r="D26" s="7">
        <f t="shared" si="5"/>
        <v>0.63176103506591907</v>
      </c>
      <c r="E26" s="7">
        <f t="shared" si="5"/>
        <v>0.36823896493408093</v>
      </c>
      <c r="F26" s="32">
        <f t="shared" si="5"/>
        <v>17065.471927814648</v>
      </c>
      <c r="G26" s="32">
        <f t="shared" si="5"/>
        <v>10641.389558191244</v>
      </c>
      <c r="H26" s="32">
        <f t="shared" si="5"/>
        <v>56571.472613823455</v>
      </c>
      <c r="I26" s="33">
        <f t="shared" si="5"/>
        <v>76149.475286068729</v>
      </c>
      <c r="J26" s="31">
        <f t="shared" si="2"/>
        <v>0.46047180014027517</v>
      </c>
      <c r="K26" s="30">
        <f t="shared" si="1"/>
        <v>4.3964975227586773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0.33295466798180995</v>
      </c>
      <c r="D27" s="7">
        <f t="shared" si="6"/>
        <v>1</v>
      </c>
      <c r="E27" s="7">
        <f t="shared" si="6"/>
        <v>0</v>
      </c>
      <c r="F27" s="32">
        <f t="shared" si="6"/>
        <v>6424.082369623402</v>
      </c>
      <c r="G27" s="32">
        <f t="shared" si="6"/>
        <v>6424.082369623402</v>
      </c>
      <c r="H27" s="32">
        <f t="shared" si="6"/>
        <v>19578.002672245271</v>
      </c>
      <c r="I27" s="33">
        <f t="shared" si="6"/>
        <v>19578.002672245271</v>
      </c>
      <c r="J27" s="31">
        <f t="shared" si="2"/>
        <v>0.25180945720448683</v>
      </c>
      <c r="K27" s="30">
        <f t="shared" si="1"/>
        <v>3.0077688949488404</v>
      </c>
    </row>
    <row r="28" spans="1:11" ht="20.25" customHeight="1" x14ac:dyDescent="0.2">
      <c r="A28" s="41" t="s">
        <v>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ht="13.5" customHeight="1" x14ac:dyDescent="0.2">
      <c r="A29" s="6">
        <v>0</v>
      </c>
      <c r="B29" s="8">
        <v>1</v>
      </c>
      <c r="C29" s="7">
        <v>5.8900335398219782E-3</v>
      </c>
      <c r="D29" s="7">
        <v>5.8596234895018275E-3</v>
      </c>
      <c r="E29" s="7">
        <v>0.99414037651049814</v>
      </c>
      <c r="F29" s="32">
        <v>100000</v>
      </c>
      <c r="G29" s="32">
        <v>585.96234895018279</v>
      </c>
      <c r="H29" s="32">
        <v>99483.703274106156</v>
      </c>
      <c r="I29" s="33">
        <v>7685640.6427207058</v>
      </c>
      <c r="J29" s="31"/>
      <c r="K29" s="30">
        <v>76.856406427207062</v>
      </c>
    </row>
    <row r="30" spans="1:11" ht="13.5" customHeight="1" x14ac:dyDescent="0.2">
      <c r="A30" s="6">
        <v>1</v>
      </c>
      <c r="B30" s="8">
        <v>4</v>
      </c>
      <c r="C30" s="7">
        <v>8.2109898895170311E-4</v>
      </c>
      <c r="D30" s="7">
        <v>3.277524053414956E-3</v>
      </c>
      <c r="E30" s="7">
        <v>0.99672247594658503</v>
      </c>
      <c r="F30" s="32">
        <v>99414.037651049817</v>
      </c>
      <c r="G30" s="32">
        <v>325.83189964841586</v>
      </c>
      <c r="H30" s="32">
        <v>396824.13939445396</v>
      </c>
      <c r="I30" s="33">
        <v>7586156.9394465992</v>
      </c>
      <c r="J30" s="31">
        <v>0.99261568533712019</v>
      </c>
      <c r="K30" s="30">
        <v>76.308709702291111</v>
      </c>
    </row>
    <row r="31" spans="1:11" ht="13.5" customHeight="1" x14ac:dyDescent="0.2">
      <c r="A31" s="6">
        <v>5</v>
      </c>
      <c r="B31" s="8">
        <v>5</v>
      </c>
      <c r="C31" s="7">
        <v>1.9983568211455152E-4</v>
      </c>
      <c r="D31" s="7">
        <v>9.9863202326802396E-4</v>
      </c>
      <c r="E31" s="7">
        <v>0.999001367976732</v>
      </c>
      <c r="F31" s="32">
        <v>99088.205751401401</v>
      </c>
      <c r="G31" s="32">
        <v>98.952655391520238</v>
      </c>
      <c r="H31" s="32">
        <v>495170.10347930633</v>
      </c>
      <c r="I31" s="33">
        <v>7189332.8000521455</v>
      </c>
      <c r="J31" s="31">
        <v>0.99770759377257401</v>
      </c>
      <c r="K31" s="30">
        <v>72.554879216293273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3.1896406915350598E-4</v>
      </c>
      <c r="D32" s="7">
        <v>1.5937822433516736E-3</v>
      </c>
      <c r="E32" s="7">
        <v>0.99840621775664828</v>
      </c>
      <c r="F32" s="32">
        <v>98989.253096009881</v>
      </c>
      <c r="G32" s="32">
        <v>157.76731386706524</v>
      </c>
      <c r="H32" s="32">
        <v>494624.0944497654</v>
      </c>
      <c r="I32" s="33">
        <v>6694162.6965728393</v>
      </c>
      <c r="J32" s="31">
        <v>0.99889733038060169</v>
      </c>
      <c r="K32" s="30">
        <v>67.625146035602043</v>
      </c>
    </row>
    <row r="33" spans="1:11" ht="13.5" customHeight="1" x14ac:dyDescent="0.2">
      <c r="A33" s="9">
        <f t="shared" si="7"/>
        <v>15</v>
      </c>
      <c r="B33" s="8">
        <v>5</v>
      </c>
      <c r="C33" s="7">
        <v>9.8053614448259728E-4</v>
      </c>
      <c r="D33" s="7">
        <v>4.8924599971978946E-3</v>
      </c>
      <c r="E33" s="7">
        <v>0.9951075400028021</v>
      </c>
      <c r="F33" s="32">
        <v>98831.485782142816</v>
      </c>
      <c r="G33" s="32">
        <v>483.52909065276617</v>
      </c>
      <c r="H33" s="32">
        <v>493127.2481626994</v>
      </c>
      <c r="I33" s="33">
        <v>6199538.6021230742</v>
      </c>
      <c r="J33" s="31">
        <v>0.99697376997226317</v>
      </c>
      <c r="K33" s="30">
        <v>62.728376013580345</v>
      </c>
    </row>
    <row r="34" spans="1:11" ht="13.5" customHeight="1" x14ac:dyDescent="0.2">
      <c r="A34" s="9">
        <f t="shared" si="7"/>
        <v>20</v>
      </c>
      <c r="B34" s="8">
        <v>5</v>
      </c>
      <c r="C34" s="7">
        <v>1.834677166301006E-3</v>
      </c>
      <c r="D34" s="7">
        <v>9.1340843786515257E-3</v>
      </c>
      <c r="E34" s="7">
        <v>0.99086591562134851</v>
      </c>
      <c r="F34" s="32">
        <v>98347.95669149005</v>
      </c>
      <c r="G34" s="32">
        <v>898.31853488803608</v>
      </c>
      <c r="H34" s="32">
        <v>489633.02720946033</v>
      </c>
      <c r="I34" s="33">
        <v>5706411.3539603744</v>
      </c>
      <c r="J34" s="31">
        <v>0.9929141596489387</v>
      </c>
      <c r="K34" s="30">
        <v>58.022673230120546</v>
      </c>
    </row>
    <row r="35" spans="1:11" ht="13.5" customHeight="1" x14ac:dyDescent="0.2">
      <c r="A35" s="9">
        <f t="shared" si="7"/>
        <v>25</v>
      </c>
      <c r="B35" s="8">
        <v>5</v>
      </c>
      <c r="C35" s="7">
        <v>2.3993958203078589E-3</v>
      </c>
      <c r="D35" s="7">
        <v>1.1927163056820497E-2</v>
      </c>
      <c r="E35" s="7">
        <v>0.98807283694317949</v>
      </c>
      <c r="F35" s="32">
        <v>97449.638156602014</v>
      </c>
      <c r="G35" s="32">
        <v>1162.2977241219487</v>
      </c>
      <c r="H35" s="32">
        <v>484412.66517369275</v>
      </c>
      <c r="I35" s="33">
        <v>5216778.3267509136</v>
      </c>
      <c r="J35" s="31">
        <v>0.98933821505971586</v>
      </c>
      <c r="K35" s="30">
        <v>53.533070265150982</v>
      </c>
    </row>
    <row r="36" spans="1:11" ht="13.5" customHeight="1" x14ac:dyDescent="0.2">
      <c r="A36" s="9">
        <f t="shared" si="7"/>
        <v>30</v>
      </c>
      <c r="B36" s="8">
        <v>5</v>
      </c>
      <c r="C36" s="7">
        <v>2.6332905722591688E-3</v>
      </c>
      <c r="D36" s="7">
        <v>1.30807813355521E-2</v>
      </c>
      <c r="E36" s="7">
        <v>0.98691921866444787</v>
      </c>
      <c r="F36" s="32">
        <v>96287.340432480065</v>
      </c>
      <c r="G36" s="32">
        <v>1259.5136455791362</v>
      </c>
      <c r="H36" s="32">
        <v>478304.08799077821</v>
      </c>
      <c r="I36" s="33">
        <v>4732365.661577221</v>
      </c>
      <c r="J36" s="31">
        <v>0.98738972445998241</v>
      </c>
      <c r="K36" s="30">
        <v>49.148368210416152</v>
      </c>
    </row>
    <row r="37" spans="1:11" ht="13.5" customHeight="1" x14ac:dyDescent="0.2">
      <c r="A37" s="9">
        <f t="shared" si="7"/>
        <v>35</v>
      </c>
      <c r="B37" s="8">
        <v>5</v>
      </c>
      <c r="C37" s="7">
        <v>2.7931595094156342E-3</v>
      </c>
      <c r="D37" s="7">
        <v>1.3870118089966721E-2</v>
      </c>
      <c r="E37" s="7">
        <v>0.98612988191003326</v>
      </c>
      <c r="F37" s="32">
        <v>95027.826786900929</v>
      </c>
      <c r="G37" s="32">
        <v>1318.0471793672186</v>
      </c>
      <c r="H37" s="32">
        <v>471883.96327675949</v>
      </c>
      <c r="I37" s="33">
        <v>4254061.5735864425</v>
      </c>
      <c r="J37" s="31">
        <v>0.98657731582226726</v>
      </c>
      <c r="K37" s="30">
        <v>44.76648280220212</v>
      </c>
    </row>
    <row r="38" spans="1:11" ht="13.5" customHeight="1" x14ac:dyDescent="0.2">
      <c r="A38" s="9">
        <f t="shared" si="7"/>
        <v>40</v>
      </c>
      <c r="B38" s="8">
        <v>5</v>
      </c>
      <c r="C38" s="7">
        <v>3.2031826400747178E-3</v>
      </c>
      <c r="D38" s="7">
        <v>1.5891977851973209E-2</v>
      </c>
      <c r="E38" s="7">
        <v>0.98410802214802684</v>
      </c>
      <c r="F38" s="32">
        <v>93709.77960753371</v>
      </c>
      <c r="G38" s="32">
        <v>1489.2337420362164</v>
      </c>
      <c r="H38" s="32">
        <v>464923.1434400751</v>
      </c>
      <c r="I38" s="33">
        <v>3782177.6103096828</v>
      </c>
      <c r="J38" s="31">
        <v>0.98524887392157068</v>
      </c>
      <c r="K38" s="30">
        <v>40.360543223448346</v>
      </c>
    </row>
    <row r="39" spans="1:11" ht="13.5" customHeight="1" x14ac:dyDescent="0.2">
      <c r="A39" s="9">
        <f t="shared" si="7"/>
        <v>45</v>
      </c>
      <c r="B39" s="8">
        <v>5</v>
      </c>
      <c r="C39" s="7">
        <v>4.002738366804248E-3</v>
      </c>
      <c r="D39" s="7">
        <v>1.9823183088686028E-2</v>
      </c>
      <c r="E39" s="7">
        <v>0.98017681691131398</v>
      </c>
      <c r="F39" s="32">
        <v>92220.545865497494</v>
      </c>
      <c r="G39" s="32">
        <v>1828.1047652303241</v>
      </c>
      <c r="H39" s="32">
        <v>456713.529015854</v>
      </c>
      <c r="I39" s="33">
        <v>3317254.4668696076</v>
      </c>
      <c r="J39" s="31">
        <v>0.98234199665029309</v>
      </c>
      <c r="K39" s="30">
        <v>35.970883014591799</v>
      </c>
    </row>
    <row r="40" spans="1:11" ht="13.5" customHeight="1" x14ac:dyDescent="0.2">
      <c r="A40" s="9">
        <f t="shared" si="7"/>
        <v>50</v>
      </c>
      <c r="B40" s="8">
        <v>5</v>
      </c>
      <c r="C40" s="7">
        <v>5.4208962173312621E-3</v>
      </c>
      <c r="D40" s="7">
        <v>2.6759181191207848E-2</v>
      </c>
      <c r="E40" s="7">
        <v>0.97324081880879221</v>
      </c>
      <c r="F40" s="32">
        <v>90392.44110026717</v>
      </c>
      <c r="G40" s="32">
        <v>2418.8277097176324</v>
      </c>
      <c r="H40" s="32">
        <v>446204.39365438267</v>
      </c>
      <c r="I40" s="33">
        <v>2860540.9378537536</v>
      </c>
      <c r="J40" s="31">
        <v>0.97698965611087352</v>
      </c>
      <c r="K40" s="30">
        <v>31.645798067127306</v>
      </c>
    </row>
    <row r="41" spans="1:11" ht="13.5" customHeight="1" x14ac:dyDescent="0.2">
      <c r="A41" s="9">
        <f t="shared" si="7"/>
        <v>55</v>
      </c>
      <c r="B41" s="8">
        <v>5</v>
      </c>
      <c r="C41" s="7">
        <v>7.6467675433837552E-3</v>
      </c>
      <c r="D41" s="7">
        <v>3.7553581527721362E-2</v>
      </c>
      <c r="E41" s="7">
        <v>0.96244641847227863</v>
      </c>
      <c r="F41" s="32">
        <v>87973.613390549537</v>
      </c>
      <c r="G41" s="32">
        <v>3303.7242627502419</v>
      </c>
      <c r="H41" s="32">
        <v>432041.93719851429</v>
      </c>
      <c r="I41" s="33">
        <v>2414336.5441993708</v>
      </c>
      <c r="J41" s="31">
        <v>0.96826015911703855</v>
      </c>
      <c r="K41" s="30">
        <v>27.44387153317415</v>
      </c>
    </row>
    <row r="42" spans="1:11" ht="13.5" customHeight="1" x14ac:dyDescent="0.2">
      <c r="A42" s="9">
        <f t="shared" si="7"/>
        <v>60</v>
      </c>
      <c r="B42" s="8">
        <v>5</v>
      </c>
      <c r="C42" s="7">
        <v>1.1246394537211454E-2</v>
      </c>
      <c r="D42" s="7">
        <v>5.4775233944388192E-2</v>
      </c>
      <c r="E42" s="7">
        <v>0.94522476605561179</v>
      </c>
      <c r="F42" s="32">
        <v>84669.889127799295</v>
      </c>
      <c r="G42" s="32">
        <v>4637.8129850206169</v>
      </c>
      <c r="H42" s="32">
        <v>412382.20566380414</v>
      </c>
      <c r="I42" s="33">
        <v>1982294.6070008564</v>
      </c>
      <c r="J42" s="31">
        <v>0.9544957795944774</v>
      </c>
      <c r="K42" s="30">
        <v>23.412037353784822</v>
      </c>
    </row>
    <row r="43" spans="1:11" ht="13.5" customHeight="1" x14ac:dyDescent="0.2">
      <c r="A43" s="9">
        <f t="shared" si="7"/>
        <v>65</v>
      </c>
      <c r="B43" s="8">
        <v>5</v>
      </c>
      <c r="C43" s="7">
        <v>1.6710421106083756E-2</v>
      </c>
      <c r="D43" s="7">
        <v>8.0366162736418292E-2</v>
      </c>
      <c r="E43" s="7">
        <v>0.91963383726358172</v>
      </c>
      <c r="F43" s="32">
        <v>80032.076142778678</v>
      </c>
      <c r="G43" s="32">
        <v>6431.8708554239711</v>
      </c>
      <c r="H43" s="32">
        <v>384901.78162430169</v>
      </c>
      <c r="I43" s="33">
        <v>1569912.4013370522</v>
      </c>
      <c r="J43" s="31">
        <v>0.93336176085661182</v>
      </c>
      <c r="K43" s="30">
        <v>19.616039930493617</v>
      </c>
    </row>
    <row r="44" spans="1:11" ht="13.5" customHeight="1" x14ac:dyDescent="0.2">
      <c r="A44" s="9">
        <f t="shared" si="7"/>
        <v>70</v>
      </c>
      <c r="B44" s="8">
        <v>5</v>
      </c>
      <c r="C44" s="7">
        <v>2.5177990871500081E-2</v>
      </c>
      <c r="D44" s="7">
        <v>0.11875739641538589</v>
      </c>
      <c r="E44" s="7">
        <v>0.88124260358461415</v>
      </c>
      <c r="F44" s="32">
        <v>73600.205287354707</v>
      </c>
      <c r="G44" s="32">
        <v>8740.5687555641634</v>
      </c>
      <c r="H44" s="32">
        <v>347151.16071703495</v>
      </c>
      <c r="I44" s="33">
        <v>1185010.6197127504</v>
      </c>
      <c r="J44" s="31">
        <v>0.90192141811358328</v>
      </c>
      <c r="K44" s="30">
        <v>16.100642859434359</v>
      </c>
    </row>
    <row r="45" spans="1:11" ht="13.5" customHeight="1" x14ac:dyDescent="0.2">
      <c r="A45" s="9">
        <f t="shared" si="7"/>
        <v>75</v>
      </c>
      <c r="B45" s="8">
        <v>5</v>
      </c>
      <c r="C45" s="7">
        <v>3.8230529158273005E-2</v>
      </c>
      <c r="D45" s="7">
        <v>0.17506574553124074</v>
      </c>
      <c r="E45" s="7">
        <v>0.82493425446875923</v>
      </c>
      <c r="F45" s="32">
        <v>64859.636531790544</v>
      </c>
      <c r="G45" s="32">
        <v>11354.70062432321</v>
      </c>
      <c r="H45" s="32">
        <v>297006.10675084201</v>
      </c>
      <c r="I45" s="33">
        <v>837859.45899571548</v>
      </c>
      <c r="J45" s="31">
        <v>0.85555268240319526</v>
      </c>
      <c r="K45" s="30">
        <v>12.918041231776622</v>
      </c>
    </row>
    <row r="46" spans="1:11" ht="13.5" customHeight="1" x14ac:dyDescent="0.2">
      <c r="A46" s="9">
        <f t="shared" si="7"/>
        <v>80</v>
      </c>
      <c r="B46" s="8">
        <v>5</v>
      </c>
      <c r="C46" s="7">
        <v>5.9124413310904039E-2</v>
      </c>
      <c r="D46" s="7">
        <v>0.25826961955742339</v>
      </c>
      <c r="E46" s="7">
        <v>0.74173038044257655</v>
      </c>
      <c r="F46" s="32">
        <v>53504.935907467334</v>
      </c>
      <c r="G46" s="32">
        <v>13818.699441265911</v>
      </c>
      <c r="H46" s="32">
        <v>233722.39431113971</v>
      </c>
      <c r="I46" s="33">
        <v>540853.35224487353</v>
      </c>
      <c r="J46" s="31">
        <v>0.78692790821034897</v>
      </c>
      <c r="K46" s="30">
        <v>10.108475845672215</v>
      </c>
    </row>
    <row r="47" spans="1:11" ht="13.5" customHeight="1" x14ac:dyDescent="0.2">
      <c r="A47" s="9">
        <v>85</v>
      </c>
      <c r="B47" s="8">
        <v>5</v>
      </c>
      <c r="C47" s="7">
        <v>8.9471054768666375E-2</v>
      </c>
      <c r="D47" s="7">
        <v>0.36519202681356006</v>
      </c>
      <c r="E47" s="7">
        <v>0.63480797318644</v>
      </c>
      <c r="F47" s="32">
        <v>39686.236466201422</v>
      </c>
      <c r="G47" s="32">
        <v>14493.097131694314</v>
      </c>
      <c r="H47" s="32">
        <v>161986.43426264756</v>
      </c>
      <c r="I47" s="33">
        <v>307130.95793373388</v>
      </c>
      <c r="J47" s="31">
        <v>0.69307194434695607</v>
      </c>
      <c r="K47" s="30">
        <v>7.7389791847685121</v>
      </c>
    </row>
    <row r="48" spans="1:11" ht="13.5" customHeight="1" x14ac:dyDescent="0.2">
      <c r="A48" s="9">
        <v>90</v>
      </c>
      <c r="B48" s="8">
        <v>5</v>
      </c>
      <c r="C48" s="7">
        <v>0.13617230329377203</v>
      </c>
      <c r="D48" s="7">
        <v>0.50277468453290153</v>
      </c>
      <c r="E48" s="7">
        <v>0.49722531546709847</v>
      </c>
      <c r="F48" s="32">
        <v>25193.139334507108</v>
      </c>
      <c r="G48" s="32">
        <v>12666.472681300245</v>
      </c>
      <c r="H48" s="32">
        <v>93017.980712084784</v>
      </c>
      <c r="I48" s="33">
        <v>145144.52367108632</v>
      </c>
      <c r="J48" s="31">
        <v>0.57423315190248492</v>
      </c>
      <c r="K48" s="30">
        <v>5.7612718186447491</v>
      </c>
    </row>
    <row r="49" spans="1:12" ht="13.5" customHeight="1" x14ac:dyDescent="0.2">
      <c r="A49" s="9">
        <v>95</v>
      </c>
      <c r="B49" s="8">
        <v>5</v>
      </c>
      <c r="C49" s="7">
        <v>0.20790780686691845</v>
      </c>
      <c r="D49" s="7">
        <v>0.66111801984929575</v>
      </c>
      <c r="E49" s="7">
        <v>0.33888198015070425</v>
      </c>
      <c r="F49" s="32">
        <v>12526.666653206863</v>
      </c>
      <c r="G49" s="32">
        <v>8281.6050530803259</v>
      </c>
      <c r="H49" s="32">
        <v>39833.064365790611</v>
      </c>
      <c r="I49" s="33">
        <v>52126.542959001541</v>
      </c>
      <c r="J49" s="31">
        <v>0.42822972570308171</v>
      </c>
      <c r="K49" s="30">
        <v>4.1612461161530945</v>
      </c>
    </row>
    <row r="50" spans="1:12" ht="13.5" customHeight="1" x14ac:dyDescent="0.2">
      <c r="A50" s="9" t="s">
        <v>3</v>
      </c>
      <c r="B50" s="34" t="s">
        <v>10</v>
      </c>
      <c r="C50" s="7">
        <v>0.34531004124990888</v>
      </c>
      <c r="D50" s="7">
        <v>1</v>
      </c>
      <c r="E50" s="7">
        <v>0</v>
      </c>
      <c r="F50" s="32">
        <v>4245.061600126538</v>
      </c>
      <c r="G50" s="32">
        <v>4245.061600126538</v>
      </c>
      <c r="H50" s="32">
        <v>12293.47859321093</v>
      </c>
      <c r="I50" s="33">
        <v>12293.47859321093</v>
      </c>
      <c r="J50" s="31">
        <v>0.23583913099474044</v>
      </c>
      <c r="K50" s="30">
        <v>2.8959482220103667</v>
      </c>
    </row>
    <row r="51" spans="1:12" ht="20.25" customHeight="1" x14ac:dyDescent="0.2">
      <c r="A51" s="41" t="s">
        <v>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</row>
    <row r="52" spans="1:12" ht="13.5" customHeight="1" x14ac:dyDescent="0.2">
      <c r="A52" s="6">
        <v>0</v>
      </c>
      <c r="B52" s="8">
        <v>1</v>
      </c>
      <c r="C52" s="7">
        <v>4.5951006383604066E-3</v>
      </c>
      <c r="D52" s="7">
        <v>4.5768826015683594E-3</v>
      </c>
      <c r="E52" s="7">
        <v>0.99542311739843159</v>
      </c>
      <c r="F52" s="32">
        <v>100000</v>
      </c>
      <c r="G52" s="32">
        <v>457.6882601568359</v>
      </c>
      <c r="H52" s="32">
        <v>99603.533453871249</v>
      </c>
      <c r="I52" s="33">
        <v>8241990.4929287294</v>
      </c>
      <c r="J52" s="31"/>
      <c r="K52" s="30">
        <v>82.419904929287299</v>
      </c>
      <c r="L52" s="29"/>
    </row>
    <row r="53" spans="1:12" ht="13.5" customHeight="1" x14ac:dyDescent="0.2">
      <c r="A53" s="6">
        <v>1</v>
      </c>
      <c r="B53" s="8">
        <v>4</v>
      </c>
      <c r="C53" s="7">
        <v>8.7154003203072082E-4</v>
      </c>
      <c r="D53" s="7">
        <v>3.4785512827285136E-3</v>
      </c>
      <c r="E53" s="7">
        <v>0.99652144871727144</v>
      </c>
      <c r="F53" s="32">
        <v>99542.311739843164</v>
      </c>
      <c r="G53" s="32">
        <v>346.26303618839302</v>
      </c>
      <c r="H53" s="32">
        <v>397300.20820912521</v>
      </c>
      <c r="I53" s="33">
        <v>8142386.9594748579</v>
      </c>
      <c r="J53" s="31">
        <v>0.99380748332599289</v>
      </c>
      <c r="K53" s="30">
        <v>81.798250584688361</v>
      </c>
    </row>
    <row r="54" spans="1:12" ht="13.5" customHeight="1" x14ac:dyDescent="0.2">
      <c r="A54" s="6">
        <v>5</v>
      </c>
      <c r="B54" s="8">
        <v>5</v>
      </c>
      <c r="C54" s="7">
        <v>2.5520368880623581E-4</v>
      </c>
      <c r="D54" s="7">
        <v>1.2751499150111655E-3</v>
      </c>
      <c r="E54" s="7">
        <v>0.99872485008498879</v>
      </c>
      <c r="F54" s="32">
        <v>99196.048703654771</v>
      </c>
      <c r="G54" s="32">
        <v>126.48983307390881</v>
      </c>
      <c r="H54" s="32">
        <v>495642.65181898139</v>
      </c>
      <c r="I54" s="33">
        <v>7745086.7512657326</v>
      </c>
      <c r="J54" s="31">
        <v>0.99746210435084559</v>
      </c>
      <c r="K54" s="30">
        <v>78.078581279017953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3.6452771443677131E-4</v>
      </c>
      <c r="D55" s="7">
        <v>1.8211677308346036E-3</v>
      </c>
      <c r="E55" s="7">
        <v>0.99817883226916537</v>
      </c>
      <c r="F55" s="32">
        <v>99069.558870580862</v>
      </c>
      <c r="G55" s="32">
        <v>180.42228372312093</v>
      </c>
      <c r="H55" s="32">
        <v>494948.0562867212</v>
      </c>
      <c r="I55" s="33">
        <v>7249444.0994467512</v>
      </c>
      <c r="J55" s="31">
        <v>0.99859859612623925</v>
      </c>
      <c r="K55" s="30">
        <v>73.175294026664986</v>
      </c>
    </row>
    <row r="56" spans="1:12" ht="13.5" customHeight="1" x14ac:dyDescent="0.2">
      <c r="A56" s="9">
        <f t="shared" si="8"/>
        <v>15</v>
      </c>
      <c r="B56" s="8">
        <v>5</v>
      </c>
      <c r="C56" s="7">
        <v>5.9565349610452218E-4</v>
      </c>
      <c r="D56" s="7">
        <v>2.9740625599609999E-3</v>
      </c>
      <c r="E56" s="7">
        <v>0.99702593744003898</v>
      </c>
      <c r="F56" s="32">
        <v>98889.136586857741</v>
      </c>
      <c r="G56" s="32">
        <v>294.10247870984313</v>
      </c>
      <c r="H56" s="32">
        <v>493747.59089508571</v>
      </c>
      <c r="I56" s="33">
        <v>6754496.0431600297</v>
      </c>
      <c r="J56" s="31">
        <v>0.99757456287303803</v>
      </c>
      <c r="K56" s="30">
        <v>68.303721483373678</v>
      </c>
    </row>
    <row r="57" spans="1:12" ht="13.5" customHeight="1" x14ac:dyDescent="0.2">
      <c r="A57" s="9">
        <f t="shared" si="8"/>
        <v>20</v>
      </c>
      <c r="B57" s="8">
        <v>5</v>
      </c>
      <c r="C57" s="7">
        <v>7.932376080378768E-4</v>
      </c>
      <c r="D57" s="7">
        <v>3.9586539356407987E-3</v>
      </c>
      <c r="E57" s="7">
        <v>0.99604134606435923</v>
      </c>
      <c r="F57" s="32">
        <v>98595.034108147898</v>
      </c>
      <c r="G57" s="32">
        <v>390.30361980685848</v>
      </c>
      <c r="H57" s="32">
        <v>492038.72314160579</v>
      </c>
      <c r="I57" s="33">
        <v>6260748.4522649441</v>
      </c>
      <c r="J57" s="31">
        <v>0.99653898513128536</v>
      </c>
      <c r="K57" s="30">
        <v>63.499632703586187</v>
      </c>
    </row>
    <row r="58" spans="1:12" ht="13.5" customHeight="1" x14ac:dyDescent="0.2">
      <c r="A58" s="9">
        <f t="shared" si="8"/>
        <v>25</v>
      </c>
      <c r="B58" s="8">
        <v>5</v>
      </c>
      <c r="C58" s="7">
        <v>9.8490168955478528E-4</v>
      </c>
      <c r="D58" s="7">
        <v>4.9127753406184443E-3</v>
      </c>
      <c r="E58" s="7">
        <v>0.9950872246593816</v>
      </c>
      <c r="F58" s="32">
        <v>98204.73048834104</v>
      </c>
      <c r="G58" s="32">
        <v>482.45777827520214</v>
      </c>
      <c r="H58" s="32">
        <v>489853.74214688595</v>
      </c>
      <c r="I58" s="33">
        <v>5768709.7291233381</v>
      </c>
      <c r="J58" s="31">
        <v>0.99555933122342688</v>
      </c>
      <c r="K58" s="30">
        <v>58.741668557485681</v>
      </c>
    </row>
    <row r="59" spans="1:12" ht="13.5" customHeight="1" x14ac:dyDescent="0.2">
      <c r="A59" s="9">
        <f t="shared" si="8"/>
        <v>30</v>
      </c>
      <c r="B59" s="8">
        <v>5</v>
      </c>
      <c r="C59" s="7">
        <v>1.200499144950587E-3</v>
      </c>
      <c r="D59" s="7">
        <v>5.9850965488006868E-3</v>
      </c>
      <c r="E59" s="7">
        <v>0.99401490345119936</v>
      </c>
      <c r="F59" s="32">
        <v>97722.272710065838</v>
      </c>
      <c r="G59" s="32">
        <v>584.87723713797459</v>
      </c>
      <c r="H59" s="32">
        <v>487195.04682533396</v>
      </c>
      <c r="I59" s="33">
        <v>5278855.9869764522</v>
      </c>
      <c r="J59" s="31">
        <v>0.99457247114230529</v>
      </c>
      <c r="K59" s="30">
        <v>54.018964567457367</v>
      </c>
    </row>
    <row r="60" spans="1:12" ht="13.5" customHeight="1" x14ac:dyDescent="0.2">
      <c r="A60" s="9">
        <f t="shared" si="8"/>
        <v>35</v>
      </c>
      <c r="B60" s="8">
        <v>5</v>
      </c>
      <c r="C60" s="7">
        <v>1.4703124139933948E-3</v>
      </c>
      <c r="D60" s="7">
        <v>7.3254883527361066E-3</v>
      </c>
      <c r="E60" s="7">
        <v>0.99267451164726395</v>
      </c>
      <c r="F60" s="32">
        <v>97137.395472927863</v>
      </c>
      <c r="G60" s="32">
        <v>711.57885915205406</v>
      </c>
      <c r="H60" s="32">
        <v>483964.3958520306</v>
      </c>
      <c r="I60" s="33">
        <v>4791660.9401511187</v>
      </c>
      <c r="J60" s="31">
        <v>0.99336887557795395</v>
      </c>
      <c r="K60" s="30">
        <v>49.328694853534053</v>
      </c>
    </row>
    <row r="61" spans="1:12" ht="13.5" customHeight="1" x14ac:dyDescent="0.2">
      <c r="A61" s="9">
        <f t="shared" si="8"/>
        <v>40</v>
      </c>
      <c r="B61" s="8">
        <v>5</v>
      </c>
      <c r="C61" s="7">
        <v>1.8375273157718443E-3</v>
      </c>
      <c r="D61" s="7">
        <v>9.1471979448924483E-3</v>
      </c>
      <c r="E61" s="7">
        <v>0.99085280205510751</v>
      </c>
      <c r="F61" s="32">
        <v>96425.816613775809</v>
      </c>
      <c r="G61" s="32">
        <v>882.02603156410623</v>
      </c>
      <c r="H61" s="32">
        <v>480007.03118452179</v>
      </c>
      <c r="I61" s="33">
        <v>4307696.5442990884</v>
      </c>
      <c r="J61" s="31">
        <v>0.99182302520303833</v>
      </c>
      <c r="K61" s="30">
        <v>44.673684865466541</v>
      </c>
    </row>
    <row r="62" spans="1:12" ht="13.5" customHeight="1" x14ac:dyDescent="0.2">
      <c r="A62" s="9">
        <f t="shared" si="8"/>
        <v>45</v>
      </c>
      <c r="B62" s="8">
        <v>5</v>
      </c>
      <c r="C62" s="7">
        <v>2.3983900271858853E-3</v>
      </c>
      <c r="D62" s="7">
        <v>1.192355896185811E-2</v>
      </c>
      <c r="E62" s="7">
        <v>0.98807644103814185</v>
      </c>
      <c r="F62" s="32">
        <v>95543.790582211703</v>
      </c>
      <c r="G62" s="32">
        <v>1139.2220204464247</v>
      </c>
      <c r="H62" s="32">
        <v>474994.47860159492</v>
      </c>
      <c r="I62" s="33">
        <v>3827689.5131145664</v>
      </c>
      <c r="J62" s="31">
        <v>0.98955733508620214</v>
      </c>
      <c r="K62" s="30">
        <v>40.062148359301162</v>
      </c>
    </row>
    <row r="63" spans="1:12" ht="13.5" customHeight="1" x14ac:dyDescent="0.2">
      <c r="A63" s="9">
        <f t="shared" si="8"/>
        <v>50</v>
      </c>
      <c r="B63" s="8">
        <v>5</v>
      </c>
      <c r="C63" s="7">
        <v>3.2798615265314567E-3</v>
      </c>
      <c r="D63" s="7">
        <v>1.627297236202976E-2</v>
      </c>
      <c r="E63" s="7">
        <v>0.98372702763797026</v>
      </c>
      <c r="F63" s="32">
        <v>94404.568561765278</v>
      </c>
      <c r="G63" s="32">
        <v>1536.2429350549501</v>
      </c>
      <c r="H63" s="32">
        <v>468386.52261016914</v>
      </c>
      <c r="I63" s="33">
        <v>3352695.0345129715</v>
      </c>
      <c r="J63" s="31">
        <v>0.9860883519933118</v>
      </c>
      <c r="K63" s="30">
        <v>35.514118496494504</v>
      </c>
    </row>
    <row r="64" spans="1:12" ht="13.5" customHeight="1" x14ac:dyDescent="0.2">
      <c r="A64" s="9">
        <f t="shared" si="8"/>
        <v>55</v>
      </c>
      <c r="B64" s="8">
        <v>5</v>
      </c>
      <c r="C64" s="7">
        <v>4.7564428549541765E-3</v>
      </c>
      <c r="D64" s="7">
        <v>2.3518256030311623E-2</v>
      </c>
      <c r="E64" s="7">
        <v>0.97648174396968834</v>
      </c>
      <c r="F64" s="32">
        <v>92868.325626710328</v>
      </c>
      <c r="G64" s="32">
        <v>2184.1010591953236</v>
      </c>
      <c r="H64" s="32">
        <v>459187.91117619036</v>
      </c>
      <c r="I64" s="33">
        <v>2884308.5119028026</v>
      </c>
      <c r="J64" s="31">
        <v>0.98036106721705429</v>
      </c>
      <c r="K64" s="30">
        <v>31.058043659540601</v>
      </c>
    </row>
    <row r="65" spans="1:11" ht="13.5" customHeight="1" x14ac:dyDescent="0.2">
      <c r="A65" s="9">
        <f t="shared" si="8"/>
        <v>60</v>
      </c>
      <c r="B65" s="8">
        <v>5</v>
      </c>
      <c r="C65" s="7">
        <v>6.8945454724143457E-3</v>
      </c>
      <c r="D65" s="7">
        <v>3.3920480861977E-2</v>
      </c>
      <c r="E65" s="7">
        <v>0.96607951913802304</v>
      </c>
      <c r="F65" s="32">
        <v>90684.224567515004</v>
      </c>
      <c r="G65" s="32">
        <v>3076.0525039256172</v>
      </c>
      <c r="H65" s="32">
        <v>446157.40315778047</v>
      </c>
      <c r="I65" s="33">
        <v>2425120.6007266124</v>
      </c>
      <c r="J65" s="31">
        <v>0.97162271109221321</v>
      </c>
      <c r="K65" s="30">
        <v>26.742474915480962</v>
      </c>
    </row>
    <row r="66" spans="1:11" ht="13.5" customHeight="1" x14ac:dyDescent="0.2">
      <c r="A66" s="9">
        <f t="shared" si="8"/>
        <v>65</v>
      </c>
      <c r="B66" s="8">
        <v>5</v>
      </c>
      <c r="C66" s="7">
        <v>1.0387614333891286E-2</v>
      </c>
      <c r="D66" s="7">
        <v>5.0700850701523484E-2</v>
      </c>
      <c r="E66" s="7">
        <v>0.94929914929847647</v>
      </c>
      <c r="F66" s="32">
        <v>87608.172063589387</v>
      </c>
      <c r="G66" s="32">
        <v>4441.8088520294259</v>
      </c>
      <c r="H66" s="32">
        <v>427606.25387653254</v>
      </c>
      <c r="I66" s="33">
        <v>1978963.197568832</v>
      </c>
      <c r="J66" s="31">
        <v>0.95842016931704388</v>
      </c>
      <c r="K66" s="30">
        <v>22.588796809188352</v>
      </c>
    </row>
    <row r="67" spans="1:11" ht="13.5" customHeight="1" x14ac:dyDescent="0.2">
      <c r="A67" s="9">
        <f t="shared" si="8"/>
        <v>70</v>
      </c>
      <c r="B67" s="8">
        <v>5</v>
      </c>
      <c r="C67" s="7">
        <v>1.6019011971975465E-2</v>
      </c>
      <c r="D67" s="7">
        <v>7.7181495537720815E-2</v>
      </c>
      <c r="E67" s="7">
        <v>0.9228185044622792</v>
      </c>
      <c r="F67" s="32">
        <v>83166.363211559961</v>
      </c>
      <c r="G67" s="32">
        <v>6418.904291101484</v>
      </c>
      <c r="H67" s="32">
        <v>400705.38072704274</v>
      </c>
      <c r="I67" s="33">
        <v>1551356.9436922995</v>
      </c>
      <c r="J67" s="31">
        <v>0.93708961712880556</v>
      </c>
      <c r="K67" s="30">
        <v>18.653658568019047</v>
      </c>
    </row>
    <row r="68" spans="1:11" ht="13.5" customHeight="1" x14ac:dyDescent="0.2">
      <c r="A68" s="9">
        <f t="shared" si="8"/>
        <v>75</v>
      </c>
      <c r="B68" s="8">
        <v>5</v>
      </c>
      <c r="C68" s="7">
        <v>2.5765487454772116E-2</v>
      </c>
      <c r="D68" s="7">
        <v>0.12149145757964561</v>
      </c>
      <c r="E68" s="7">
        <v>0.87850854242035437</v>
      </c>
      <c r="F68" s="32">
        <v>76747.458920458477</v>
      </c>
      <c r="G68" s="32">
        <v>9324.1606497804751</v>
      </c>
      <c r="H68" s="32">
        <v>361885.66842167446</v>
      </c>
      <c r="I68" s="33">
        <v>1150651.5629652569</v>
      </c>
      <c r="J68" s="31">
        <v>0.90312155969821639</v>
      </c>
      <c r="K68" s="30">
        <v>14.992699160995011</v>
      </c>
    </row>
    <row r="69" spans="1:11" ht="13.5" customHeight="1" x14ac:dyDescent="0.2">
      <c r="A69" s="9">
        <f t="shared" si="8"/>
        <v>80</v>
      </c>
      <c r="B69" s="8">
        <v>5</v>
      </c>
      <c r="C69" s="7">
        <v>4.3378541936651902E-2</v>
      </c>
      <c r="D69" s="7">
        <v>0.19651953762562899</v>
      </c>
      <c r="E69" s="7">
        <v>0.80348046237437099</v>
      </c>
      <c r="F69" s="32">
        <v>67423.298270678002</v>
      </c>
      <c r="G69" s="32">
        <v>13249.995401348511</v>
      </c>
      <c r="H69" s="32">
        <v>305450.45568147994</v>
      </c>
      <c r="I69" s="33">
        <v>788765.89454358234</v>
      </c>
      <c r="J69" s="31">
        <v>0.84405236884253898</v>
      </c>
      <c r="K69" s="30">
        <v>11.698714165198471</v>
      </c>
    </row>
    <row r="70" spans="1:11" ht="13.5" customHeight="1" x14ac:dyDescent="0.2">
      <c r="A70" s="9">
        <v>85</v>
      </c>
      <c r="B70" s="8">
        <v>5</v>
      </c>
      <c r="C70" s="7">
        <v>6.8326318216869644E-2</v>
      </c>
      <c r="D70" s="7">
        <v>0.29254183225985542</v>
      </c>
      <c r="E70" s="7">
        <v>0.70745816774014458</v>
      </c>
      <c r="F70" s="32">
        <v>54173.302869329491</v>
      </c>
      <c r="G70" s="32">
        <v>15847.957280961731</v>
      </c>
      <c r="H70" s="32">
        <v>231945.13760656433</v>
      </c>
      <c r="I70" s="33">
        <v>483315.43886210234</v>
      </c>
      <c r="J70" s="31">
        <v>0.7593543675981087</v>
      </c>
      <c r="K70" s="30">
        <v>8.9216535315909997</v>
      </c>
    </row>
    <row r="71" spans="1:11" ht="13.5" customHeight="1" x14ac:dyDescent="0.2">
      <c r="A71" s="9">
        <v>90</v>
      </c>
      <c r="B71" s="8">
        <v>5</v>
      </c>
      <c r="C71" s="7">
        <v>0.10996297957671336</v>
      </c>
      <c r="D71" s="7">
        <v>0.43036885441112638</v>
      </c>
      <c r="E71" s="7">
        <v>0.56963114558887362</v>
      </c>
      <c r="F71" s="32">
        <v>38325.34558836776</v>
      </c>
      <c r="G71" s="32">
        <v>16494.035075776348</v>
      </c>
      <c r="H71" s="32">
        <v>149996.25455101125</v>
      </c>
      <c r="I71" s="33">
        <v>251370.30125553798</v>
      </c>
      <c r="J71" s="31">
        <v>0.64668850616494311</v>
      </c>
      <c r="K71" s="30">
        <v>6.5588528269352944</v>
      </c>
    </row>
    <row r="72" spans="1:11" ht="13.5" customHeight="1" x14ac:dyDescent="0.2">
      <c r="A72" s="9">
        <v>95</v>
      </c>
      <c r="B72" s="8">
        <v>5</v>
      </c>
      <c r="C72" s="7">
        <v>0.17693482018923795</v>
      </c>
      <c r="D72" s="7">
        <v>0.60093559921916717</v>
      </c>
      <c r="E72" s="7">
        <v>0.39906440078083283</v>
      </c>
      <c r="F72" s="32">
        <v>21831.310512591412</v>
      </c>
      <c r="G72" s="32">
        <v>13119.211664623823</v>
      </c>
      <c r="H72" s="32">
        <v>74147.144415058428</v>
      </c>
      <c r="I72" s="33">
        <v>101374.04670452673</v>
      </c>
      <c r="J72" s="31">
        <v>0.49432663926846393</v>
      </c>
      <c r="K72" s="30">
        <v>4.6435163223966009</v>
      </c>
    </row>
    <row r="73" spans="1:11" ht="13.5" customHeight="1" x14ac:dyDescent="0.2">
      <c r="A73" s="9" t="s">
        <v>3</v>
      </c>
      <c r="B73" s="34" t="s">
        <v>10</v>
      </c>
      <c r="C73" s="7">
        <v>0.31998127276262117</v>
      </c>
      <c r="D73" s="7">
        <v>1</v>
      </c>
      <c r="E73" s="7">
        <v>0</v>
      </c>
      <c r="F73" s="32">
        <v>8712.0988479675889</v>
      </c>
      <c r="G73" s="32">
        <v>8712.0988479675889</v>
      </c>
      <c r="H73" s="32">
        <v>27226.902289468293</v>
      </c>
      <c r="I73" s="33">
        <v>27226.902289468293</v>
      </c>
      <c r="J73" s="31">
        <v>0.26857862711968183</v>
      </c>
      <c r="K73" s="30">
        <v>3.125182893880956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6" t="s">
        <v>22</v>
      </c>
      <c r="C75" s="15" t="s">
        <v>8</v>
      </c>
      <c r="D75" s="16">
        <f>+G75*0.5122+J75*0.4878</f>
        <v>0.126145494978367</v>
      </c>
      <c r="E75" s="38" t="s">
        <v>6</v>
      </c>
      <c r="F75" s="17" t="s">
        <v>8</v>
      </c>
      <c r="G75" s="18">
        <f>+(H29-F30)/G29</f>
        <v>0.11889095465118585</v>
      </c>
      <c r="H75" s="38" t="s">
        <v>7</v>
      </c>
      <c r="I75" s="15" t="s">
        <v>8</v>
      </c>
      <c r="J75" s="16">
        <f>(H52-F53)/G52</f>
        <v>0.13376291104147112</v>
      </c>
      <c r="K75" s="2"/>
    </row>
    <row r="76" spans="1:11" ht="15.75" customHeight="1" x14ac:dyDescent="0.2">
      <c r="B76" s="37"/>
      <c r="C76" s="19" t="s">
        <v>9</v>
      </c>
      <c r="D76" s="16">
        <f>+G76*0.5122+J76*0.4878</f>
        <v>1.4678349304553886</v>
      </c>
      <c r="E76" s="39"/>
      <c r="F76" s="20" t="s">
        <v>9</v>
      </c>
      <c r="G76" s="18">
        <f>+(H30-4*F31)/G30</f>
        <v>1.4465016757319378</v>
      </c>
      <c r="H76" s="39"/>
      <c r="I76" s="19" t="s">
        <v>9</v>
      </c>
      <c r="J76" s="16">
        <f>(H53-4*F54)/G53</f>
        <v>1.4902352852511072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98" zoomScaleSheetLayoutView="85" workbookViewId="0">
      <selection activeCell="L80" sqref="L8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0" t="s">
        <v>28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 t="s">
        <v>0</v>
      </c>
      <c r="B3" s="40"/>
      <c r="C3" s="40"/>
      <c r="D3" s="40"/>
      <c r="E3" s="40"/>
      <c r="F3" s="40"/>
      <c r="G3" s="40"/>
      <c r="H3" s="40"/>
      <c r="I3" s="40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1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4.9257734610748619E-3</v>
      </c>
      <c r="D6" s="7">
        <f t="shared" si="0"/>
        <v>4.9042150362784611E-3</v>
      </c>
      <c r="E6" s="7">
        <f t="shared" si="0"/>
        <v>0.99509578496372142</v>
      </c>
      <c r="F6" s="32">
        <f t="shared" si="0"/>
        <v>100000</v>
      </c>
      <c r="G6" s="32">
        <f t="shared" si="0"/>
        <v>490.42150362784605</v>
      </c>
      <c r="H6" s="32">
        <f t="shared" si="0"/>
        <v>99568.693167822697</v>
      </c>
      <c r="I6" s="33">
        <f t="shared" si="0"/>
        <v>8059623.6385967266</v>
      </c>
      <c r="J6" s="31"/>
      <c r="K6" s="30">
        <f t="shared" ref="K6:K27" si="1">+K29*0.5122+K52*0.4878</f>
        <v>80.596236385967259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7.8170379421899669E-4</v>
      </c>
      <c r="D7" s="7">
        <f t="shared" si="0"/>
        <v>3.1206220660990481E-3</v>
      </c>
      <c r="E7" s="7">
        <f t="shared" si="0"/>
        <v>0.99687937793390102</v>
      </c>
      <c r="F7" s="32">
        <f t="shared" si="0"/>
        <v>99509.578496372153</v>
      </c>
      <c r="G7" s="32">
        <f t="shared" si="0"/>
        <v>310.54020300747231</v>
      </c>
      <c r="H7" s="32">
        <f t="shared" si="0"/>
        <v>397251.36758364213</v>
      </c>
      <c r="I7" s="33">
        <f t="shared" si="0"/>
        <v>7960054.9454289041</v>
      </c>
      <c r="J7" s="31">
        <f t="shared" ref="J7:J27" si="2">+J30*0.5122+J53*0.4878</f>
        <v>0.9936401215029298</v>
      </c>
      <c r="K7" s="30">
        <f t="shared" si="1"/>
        <v>79.991446610317709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2.1013089332179652E-4</v>
      </c>
      <c r="D8" s="7">
        <f t="shared" si="0"/>
        <v>1.050048379480896E-3</v>
      </c>
      <c r="E8" s="7">
        <f t="shared" si="0"/>
        <v>0.99894995162051914</v>
      </c>
      <c r="F8" s="32">
        <f t="shared" si="0"/>
        <v>99199.038293364691</v>
      </c>
      <c r="G8" s="32">
        <f t="shared" si="0"/>
        <v>104.16994295231592</v>
      </c>
      <c r="H8" s="32">
        <f t="shared" si="0"/>
        <v>495713.99193765235</v>
      </c>
      <c r="I8" s="33">
        <f t="shared" si="0"/>
        <v>7562803.5778452614</v>
      </c>
      <c r="J8" s="31">
        <f t="shared" si="2"/>
        <v>0.99777378071229816</v>
      </c>
      <c r="K8" s="30">
        <f t="shared" si="1"/>
        <v>76.237627990530569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3.1551459011604606E-4</v>
      </c>
      <c r="D9" s="7">
        <f t="shared" si="0"/>
        <v>1.576500315860715E-3</v>
      </c>
      <c r="E9" s="7">
        <f t="shared" si="0"/>
        <v>0.99842349968413924</v>
      </c>
      <c r="F9" s="32">
        <f t="shared" si="0"/>
        <v>99094.868350412376</v>
      </c>
      <c r="G9" s="32">
        <f t="shared" si="0"/>
        <v>156.22674971801084</v>
      </c>
      <c r="H9" s="32">
        <f t="shared" si="0"/>
        <v>495140.925514234</v>
      </c>
      <c r="I9" s="33">
        <f t="shared" si="0"/>
        <v>7067089.5859076083</v>
      </c>
      <c r="J9" s="31">
        <f t="shared" si="2"/>
        <v>0.99884401337452955</v>
      </c>
      <c r="K9" s="30">
        <f t="shared" si="1"/>
        <v>71.315709803790753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7.2905256987745577E-4</v>
      </c>
      <c r="D10" s="7">
        <f t="shared" si="0"/>
        <v>3.6391353762776795E-3</v>
      </c>
      <c r="E10" s="7">
        <f t="shared" si="0"/>
        <v>0.99636086462372231</v>
      </c>
      <c r="F10" s="32">
        <f t="shared" si="0"/>
        <v>98938.641600694362</v>
      </c>
      <c r="G10" s="32">
        <f t="shared" si="0"/>
        <v>360.0391607631833</v>
      </c>
      <c r="H10" s="32">
        <f t="shared" si="0"/>
        <v>493893.35813524312</v>
      </c>
      <c r="I10" s="33">
        <f t="shared" si="0"/>
        <v>6571948.660393374</v>
      </c>
      <c r="J10" s="31">
        <f t="shared" si="2"/>
        <v>0.9974803334683876</v>
      </c>
      <c r="K10" s="30">
        <f t="shared" si="1"/>
        <v>66.424122126556938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1.2166974785369458E-3</v>
      </c>
      <c r="D11" s="7">
        <f t="shared" si="0"/>
        <v>6.0636498074477302E-3</v>
      </c>
      <c r="E11" s="7">
        <f t="shared" si="0"/>
        <v>0.99393635019255222</v>
      </c>
      <c r="F11" s="32">
        <f t="shared" si="0"/>
        <v>98578.602439931172</v>
      </c>
      <c r="G11" s="32">
        <f t="shared" si="0"/>
        <v>597.52691013946958</v>
      </c>
      <c r="H11" s="32">
        <f t="shared" si="0"/>
        <v>491482.12954339467</v>
      </c>
      <c r="I11" s="33">
        <f t="shared" si="0"/>
        <v>6078055.302258132</v>
      </c>
      <c r="J11" s="31">
        <f t="shared" si="2"/>
        <v>0.99511723289896725</v>
      </c>
      <c r="K11" s="30">
        <f t="shared" si="1"/>
        <v>61.65455638258603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1.566984446600301E-3</v>
      </c>
      <c r="D12" s="7">
        <f t="shared" si="0"/>
        <v>7.8003984465861691E-3</v>
      </c>
      <c r="E12" s="7">
        <f t="shared" si="0"/>
        <v>0.9921996015534138</v>
      </c>
      <c r="F12" s="32">
        <f t="shared" si="0"/>
        <v>97981.075529791706</v>
      </c>
      <c r="G12" s="32">
        <f t="shared" si="0"/>
        <v>763.29571312551627</v>
      </c>
      <c r="H12" s="32">
        <f t="shared" si="0"/>
        <v>488046.75780215103</v>
      </c>
      <c r="I12" s="33">
        <f t="shared" si="0"/>
        <v>5586573.1727147372</v>
      </c>
      <c r="J12" s="31">
        <f t="shared" si="2"/>
        <v>0.99300459783195605</v>
      </c>
      <c r="K12" s="30">
        <f t="shared" si="1"/>
        <v>57.009227929883053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1.7745479241295914E-3</v>
      </c>
      <c r="D13" s="7">
        <f t="shared" si="0"/>
        <v>8.8290815064434158E-3</v>
      </c>
      <c r="E13" s="7">
        <f t="shared" si="0"/>
        <v>0.99117091849355654</v>
      </c>
      <c r="F13" s="32">
        <f t="shared" si="0"/>
        <v>97217.779816666181</v>
      </c>
      <c r="G13" s="32">
        <f t="shared" si="0"/>
        <v>856.39842996889968</v>
      </c>
      <c r="H13" s="32">
        <f t="shared" si="0"/>
        <v>483976.85070988885</v>
      </c>
      <c r="I13" s="33">
        <f t="shared" si="0"/>
        <v>5098526.4149125861</v>
      </c>
      <c r="J13" s="31">
        <f t="shared" si="2"/>
        <v>0.99164559205273306</v>
      </c>
      <c r="K13" s="30">
        <f t="shared" si="1"/>
        <v>52.430437056923331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1.9726943829934734E-3</v>
      </c>
      <c r="D14" s="7">
        <f t="shared" si="0"/>
        <v>9.8118440128896998E-3</v>
      </c>
      <c r="E14" s="7">
        <f t="shared" si="0"/>
        <v>0.99018815598711041</v>
      </c>
      <c r="F14" s="32">
        <f t="shared" si="0"/>
        <v>96361.381386697292</v>
      </c>
      <c r="G14" s="32">
        <f t="shared" si="0"/>
        <v>942.85481461518123</v>
      </c>
      <c r="H14" s="32">
        <f t="shared" si="0"/>
        <v>479494.73906708683</v>
      </c>
      <c r="I14" s="33">
        <f t="shared" si="0"/>
        <v>4614549.564202697</v>
      </c>
      <c r="J14" s="31">
        <f t="shared" si="2"/>
        <v>0.99071517758571326</v>
      </c>
      <c r="K14" s="30">
        <f t="shared" si="1"/>
        <v>47.868478078040468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2.3319525451378806E-3</v>
      </c>
      <c r="D15" s="7">
        <f t="shared" si="0"/>
        <v>1.1589996836296843E-2</v>
      </c>
      <c r="E15" s="7">
        <f t="shared" si="0"/>
        <v>0.9884100031637032</v>
      </c>
      <c r="F15" s="32">
        <f t="shared" si="0"/>
        <v>95418.526572082104</v>
      </c>
      <c r="G15" s="32">
        <f t="shared" si="0"/>
        <v>1102.4388605785575</v>
      </c>
      <c r="H15" s="32">
        <f t="shared" si="0"/>
        <v>474420.81194610702</v>
      </c>
      <c r="I15" s="33">
        <f t="shared" si="0"/>
        <v>4135054.8251356101</v>
      </c>
      <c r="J15" s="31">
        <f t="shared" si="2"/>
        <v>0.98938676656044244</v>
      </c>
      <c r="K15" s="30">
        <f t="shared" si="1"/>
        <v>43.312016137363273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2.9614385567390978E-3</v>
      </c>
      <c r="D16" s="7">
        <f t="shared" si="4"/>
        <v>1.4697215152446329E-2</v>
      </c>
      <c r="E16" s="7">
        <f t="shared" si="4"/>
        <v>0.98530278484755351</v>
      </c>
      <c r="F16" s="32">
        <f t="shared" si="4"/>
        <v>94316.087711503555</v>
      </c>
      <c r="G16" s="32">
        <f t="shared" si="4"/>
        <v>1381.2509615284455</v>
      </c>
      <c r="H16" s="32">
        <f t="shared" si="4"/>
        <v>468269.92476061475</v>
      </c>
      <c r="I16" s="33">
        <f t="shared" si="4"/>
        <v>3660634.013189503</v>
      </c>
      <c r="J16" s="31">
        <f t="shared" si="2"/>
        <v>0.98699174653887889</v>
      </c>
      <c r="K16" s="30">
        <f t="shared" si="1"/>
        <v>38.784290058446494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4.0258494553956489E-3</v>
      </c>
      <c r="D17" s="7">
        <f t="shared" si="4"/>
        <v>1.9928790410440142E-2</v>
      </c>
      <c r="E17" s="7">
        <f t="shared" si="4"/>
        <v>0.98007120958955984</v>
      </c>
      <c r="F17" s="32">
        <f t="shared" si="4"/>
        <v>92934.836749975104</v>
      </c>
      <c r="G17" s="32">
        <f t="shared" si="4"/>
        <v>1844.1859125730159</v>
      </c>
      <c r="H17" s="32">
        <f t="shared" si="4"/>
        <v>460295.23678694805</v>
      </c>
      <c r="I17" s="33">
        <f t="shared" si="4"/>
        <v>3192364.0884288885</v>
      </c>
      <c r="J17" s="31">
        <f t="shared" si="2"/>
        <v>0.98290319227421541</v>
      </c>
      <c r="K17" s="30">
        <f t="shared" si="1"/>
        <v>34.318028085267819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5.739329673899134E-3</v>
      </c>
      <c r="D18" s="7">
        <f t="shared" si="4"/>
        <v>2.8294996969215711E-2</v>
      </c>
      <c r="E18" s="7">
        <f t="shared" si="4"/>
        <v>0.97170500303078433</v>
      </c>
      <c r="F18" s="32">
        <f t="shared" si="4"/>
        <v>91090.650837402092</v>
      </c>
      <c r="G18" s="32">
        <f t="shared" si="4"/>
        <v>2564.566825466854</v>
      </c>
      <c r="H18" s="32">
        <f t="shared" si="4"/>
        <v>449390.17016666254</v>
      </c>
      <c r="I18" s="33">
        <f t="shared" si="4"/>
        <v>2732068.85164194</v>
      </c>
      <c r="J18" s="31">
        <f t="shared" si="2"/>
        <v>0.97619935014956516</v>
      </c>
      <c r="K18" s="30">
        <f t="shared" si="1"/>
        <v>29.955048759624269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8.3953376186093748E-3</v>
      </c>
      <c r="D19" s="7">
        <f t="shared" si="4"/>
        <v>4.1121758509545296E-2</v>
      </c>
      <c r="E19" s="7">
        <f t="shared" si="4"/>
        <v>0.95887824149045464</v>
      </c>
      <c r="F19" s="32">
        <f t="shared" si="4"/>
        <v>88526.084011935236</v>
      </c>
      <c r="G19" s="32">
        <f t="shared" si="4"/>
        <v>3616.8251362469591</v>
      </c>
      <c r="H19" s="32">
        <f t="shared" si="4"/>
        <v>434088.36488245358</v>
      </c>
      <c r="I19" s="33">
        <f t="shared" si="4"/>
        <v>2282678.681475278</v>
      </c>
      <c r="J19" s="31">
        <f t="shared" si="2"/>
        <v>0.96575613243499125</v>
      </c>
      <c r="K19" s="30">
        <f t="shared" si="1"/>
        <v>25.74136537604226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1.2547093316687474E-2</v>
      </c>
      <c r="D20" s="7">
        <f t="shared" si="4"/>
        <v>6.084991007590744E-2</v>
      </c>
      <c r="E20" s="7">
        <f t="shared" si="4"/>
        <v>0.93915008992409255</v>
      </c>
      <c r="F20" s="32">
        <f t="shared" si="4"/>
        <v>84909.258875688276</v>
      </c>
      <c r="G20" s="32">
        <f t="shared" si="4"/>
        <v>5124.5125902860418</v>
      </c>
      <c r="H20" s="32">
        <f t="shared" si="4"/>
        <v>412450.0149458166</v>
      </c>
      <c r="I20" s="33">
        <f t="shared" si="4"/>
        <v>1848590.3165928242</v>
      </c>
      <c r="J20" s="31">
        <f t="shared" si="2"/>
        <v>0.94978610613828229</v>
      </c>
      <c r="K20" s="30">
        <f t="shared" si="1"/>
        <v>21.719778586646925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1.9089463582167211E-2</v>
      </c>
      <c r="D21" s="7">
        <f t="shared" si="4"/>
        <v>9.1153275055295913E-2</v>
      </c>
      <c r="E21" s="7">
        <f t="shared" si="4"/>
        <v>0.90884672494470409</v>
      </c>
      <c r="F21" s="32">
        <f t="shared" si="4"/>
        <v>79784.746285402231</v>
      </c>
      <c r="G21" s="32">
        <f t="shared" si="4"/>
        <v>7197.7960805139937</v>
      </c>
      <c r="H21" s="32">
        <f t="shared" si="4"/>
        <v>381867.44933570985</v>
      </c>
      <c r="I21" s="33">
        <f t="shared" si="4"/>
        <v>1436140.3016470075</v>
      </c>
      <c r="J21" s="31">
        <f t="shared" si="2"/>
        <v>0.92516674053067671</v>
      </c>
      <c r="K21" s="30">
        <f t="shared" si="1"/>
        <v>17.940697464396436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2.9680714079889425E-2</v>
      </c>
      <c r="D22" s="7">
        <f t="shared" si="4"/>
        <v>0.13835291884275691</v>
      </c>
      <c r="E22" s="7">
        <f t="shared" si="4"/>
        <v>0.86164708115724309</v>
      </c>
      <c r="F22" s="32">
        <f t="shared" si="4"/>
        <v>72586.950204888242</v>
      </c>
      <c r="G22" s="32">
        <f t="shared" si="4"/>
        <v>9923.0963030273251</v>
      </c>
      <c r="H22" s="32">
        <f t="shared" si="4"/>
        <v>339401.33747723198</v>
      </c>
      <c r="I22" s="33">
        <f t="shared" si="4"/>
        <v>1054272.8523112976</v>
      </c>
      <c r="J22" s="31">
        <f t="shared" si="2"/>
        <v>0.88753811558481588</v>
      </c>
      <c r="K22" s="30">
        <f t="shared" si="1"/>
        <v>14.458401691310671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4.7610099970156965E-2</v>
      </c>
      <c r="D23" s="7">
        <f t="shared" si="4"/>
        <v>0.21312367922706549</v>
      </c>
      <c r="E23" s="7">
        <f t="shared" si="4"/>
        <v>0.78687632077293457</v>
      </c>
      <c r="F23" s="32">
        <f t="shared" si="4"/>
        <v>62663.853901860915</v>
      </c>
      <c r="G23" s="32">
        <f t="shared" si="4"/>
        <v>13195.848057368727</v>
      </c>
      <c r="H23" s="32">
        <f t="shared" si="4"/>
        <v>281502.22732772992</v>
      </c>
      <c r="I23" s="33">
        <f t="shared" si="4"/>
        <v>714871.51483406569</v>
      </c>
      <c r="J23" s="31">
        <f t="shared" si="2"/>
        <v>0.82737018715487065</v>
      </c>
      <c r="K23" s="30">
        <f t="shared" si="1"/>
        <v>11.339942407589682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7.3404035296345593E-2</v>
      </c>
      <c r="D24" s="7">
        <f t="shared" si="4"/>
        <v>0.30997803826475767</v>
      </c>
      <c r="E24" s="7">
        <f t="shared" si="4"/>
        <v>0.69002196173524233</v>
      </c>
      <c r="F24" s="32">
        <f t="shared" si="4"/>
        <v>49468.005844492189</v>
      </c>
      <c r="G24" s="32">
        <f t="shared" si="4"/>
        <v>15138.75393696734</v>
      </c>
      <c r="H24" s="32">
        <f t="shared" si="4"/>
        <v>209904.80865671224</v>
      </c>
      <c r="I24" s="33">
        <f t="shared" si="4"/>
        <v>433369.28750633571</v>
      </c>
      <c r="J24" s="31">
        <f t="shared" si="2"/>
        <v>0.74252737488177312</v>
      </c>
      <c r="K24" s="30">
        <f t="shared" si="1"/>
        <v>8.6942205543417508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0.11471019940537269</v>
      </c>
      <c r="D25" s="7">
        <f t="shared" si="4"/>
        <v>0.443151124609308</v>
      </c>
      <c r="E25" s="7">
        <f t="shared" si="4"/>
        <v>0.55684887539069206</v>
      </c>
      <c r="F25" s="32">
        <f t="shared" si="4"/>
        <v>34329.251907524849</v>
      </c>
      <c r="G25" s="32">
        <f t="shared" si="4"/>
        <v>15037.603063963385</v>
      </c>
      <c r="H25" s="32">
        <f t="shared" si="4"/>
        <v>133426.54295554955</v>
      </c>
      <c r="I25" s="33">
        <f t="shared" si="4"/>
        <v>223464.47884962347</v>
      </c>
      <c r="J25" s="31">
        <f t="shared" si="2"/>
        <v>0.63117371819647183</v>
      </c>
      <c r="K25" s="30">
        <f t="shared" si="1"/>
        <v>6.4516008520161536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0.17970968206815635</v>
      </c>
      <c r="D26" s="7">
        <f t="shared" si="5"/>
        <v>0.60540801100321295</v>
      </c>
      <c r="E26" s="7">
        <f t="shared" si="5"/>
        <v>0.39459198899678705</v>
      </c>
      <c r="F26" s="32">
        <f t="shared" si="5"/>
        <v>19291.648843561459</v>
      </c>
      <c r="G26" s="32">
        <f t="shared" si="5"/>
        <v>11577.043623530539</v>
      </c>
      <c r="H26" s="32">
        <f t="shared" si="5"/>
        <v>65455.725191456913</v>
      </c>
      <c r="I26" s="33">
        <f t="shared" si="5"/>
        <v>90037.935894073918</v>
      </c>
      <c r="J26" s="31">
        <f t="shared" si="2"/>
        <v>0.48537795889965946</v>
      </c>
      <c r="K26" s="30">
        <f t="shared" si="1"/>
        <v>4.6238424950784855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0.31650463433795162</v>
      </c>
      <c r="D27" s="7">
        <f t="shared" si="6"/>
        <v>1</v>
      </c>
      <c r="E27" s="7">
        <f t="shared" si="6"/>
        <v>0</v>
      </c>
      <c r="F27" s="32">
        <f t="shared" si="6"/>
        <v>7714.6052200309232</v>
      </c>
      <c r="G27" s="32">
        <f t="shared" si="6"/>
        <v>7714.6052200309232</v>
      </c>
      <c r="H27" s="32">
        <f t="shared" si="6"/>
        <v>24582.210702616998</v>
      </c>
      <c r="I27" s="33">
        <f t="shared" si="6"/>
        <v>24582.210702616998</v>
      </c>
      <c r="J27" s="31">
        <f t="shared" si="2"/>
        <v>0.26976416391181851</v>
      </c>
      <c r="K27" s="30">
        <f t="shared" si="1"/>
        <v>3.1619090361412061</v>
      </c>
    </row>
    <row r="28" spans="1:11" ht="20.25" customHeight="1" x14ac:dyDescent="0.2">
      <c r="A28" s="41" t="s">
        <v>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ht="13.5" customHeight="1" x14ac:dyDescent="0.2">
      <c r="A29" s="6">
        <v>0</v>
      </c>
      <c r="B29" s="8">
        <v>1</v>
      </c>
      <c r="C29" s="7">
        <v>5.4874698822044371E-3</v>
      </c>
      <c r="D29" s="7">
        <v>5.4608877624738672E-3</v>
      </c>
      <c r="E29" s="7">
        <v>0.99453911223752611</v>
      </c>
      <c r="F29" s="32">
        <v>100000</v>
      </c>
      <c r="G29" s="32">
        <v>546.0887762473867</v>
      </c>
      <c r="H29" s="32">
        <v>99515.585136662441</v>
      </c>
      <c r="I29" s="33">
        <v>7817095.5110843526</v>
      </c>
      <c r="J29" s="31"/>
      <c r="K29" s="30">
        <v>78.170955110843522</v>
      </c>
    </row>
    <row r="30" spans="1:11" ht="13.5" customHeight="1" x14ac:dyDescent="0.2">
      <c r="A30" s="6">
        <v>1</v>
      </c>
      <c r="B30" s="8">
        <v>4</v>
      </c>
      <c r="C30" s="7">
        <v>7.4557591695834319E-4</v>
      </c>
      <c r="D30" s="7">
        <v>2.9766304913943155E-3</v>
      </c>
      <c r="E30" s="7">
        <v>0.99702336950860571</v>
      </c>
      <c r="F30" s="32">
        <v>99453.911223752613</v>
      </c>
      <c r="G30" s="32">
        <v>296.03754463704536</v>
      </c>
      <c r="H30" s="32">
        <v>397058.88817434211</v>
      </c>
      <c r="I30" s="33">
        <v>7717579.9259476904</v>
      </c>
      <c r="J30" s="31">
        <v>0.99314894662200914</v>
      </c>
      <c r="K30" s="30">
        <v>77.59956175664712</v>
      </c>
    </row>
    <row r="31" spans="1:11" ht="13.5" customHeight="1" x14ac:dyDescent="0.2">
      <c r="A31" s="6">
        <v>5</v>
      </c>
      <c r="B31" s="8">
        <v>5</v>
      </c>
      <c r="C31" s="7">
        <v>1.8162691844581799E-4</v>
      </c>
      <c r="D31" s="7">
        <v>9.0768324430888188E-4</v>
      </c>
      <c r="E31" s="7">
        <v>0.9990923167556911</v>
      </c>
      <c r="F31" s="32">
        <v>99157.873679115568</v>
      </c>
      <c r="G31" s="32">
        <v>90.003940479829907</v>
      </c>
      <c r="H31" s="32">
        <v>495542.95833455666</v>
      </c>
      <c r="I31" s="33">
        <v>7320521.0377733484</v>
      </c>
      <c r="J31" s="31">
        <v>0.99792273861849945</v>
      </c>
      <c r="K31" s="30">
        <v>73.82692635648138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2.8966122932910267E-4</v>
      </c>
      <c r="D32" s="7">
        <v>1.4474498717088288E-3</v>
      </c>
      <c r="E32" s="7">
        <v>0.99855255012829114</v>
      </c>
      <c r="F32" s="32">
        <v>99067.869738635738</v>
      </c>
      <c r="G32" s="32">
        <v>143.39577534365526</v>
      </c>
      <c r="H32" s="32">
        <v>495046.49164052994</v>
      </c>
      <c r="I32" s="33">
        <v>6824978.0794387916</v>
      </c>
      <c r="J32" s="31">
        <v>0.99899813591197972</v>
      </c>
      <c r="K32" s="30">
        <v>68.891943446898409</v>
      </c>
    </row>
    <row r="33" spans="1:11" ht="13.5" customHeight="1" x14ac:dyDescent="0.2">
      <c r="A33" s="9">
        <f t="shared" si="7"/>
        <v>15</v>
      </c>
      <c r="B33" s="8">
        <v>5</v>
      </c>
      <c r="C33" s="7">
        <v>8.9016973180522688E-4</v>
      </c>
      <c r="D33" s="7">
        <v>4.4424237585132037E-3</v>
      </c>
      <c r="E33" s="7">
        <v>0.99555757624148677</v>
      </c>
      <c r="F33" s="32">
        <v>98924.473963292083</v>
      </c>
      <c r="G33" s="32">
        <v>439.46443343294959</v>
      </c>
      <c r="H33" s="32">
        <v>493686.11145846779</v>
      </c>
      <c r="I33" s="33">
        <v>6329931.587798262</v>
      </c>
      <c r="J33" s="31">
        <v>0.99725201530556451</v>
      </c>
      <c r="K33" s="30">
        <v>63.987518297515642</v>
      </c>
    </row>
    <row r="34" spans="1:11" ht="13.5" customHeight="1" x14ac:dyDescent="0.2">
      <c r="A34" s="9">
        <f t="shared" si="7"/>
        <v>20</v>
      </c>
      <c r="B34" s="8">
        <v>5</v>
      </c>
      <c r="C34" s="7">
        <v>1.6653331047811473E-3</v>
      </c>
      <c r="D34" s="7">
        <v>8.2942754664461806E-3</v>
      </c>
      <c r="E34" s="7">
        <v>0.99170572453355377</v>
      </c>
      <c r="F34" s="32">
        <v>98485.009529859133</v>
      </c>
      <c r="G34" s="32">
        <v>816.86179835622897</v>
      </c>
      <c r="H34" s="32">
        <v>490509.55392109277</v>
      </c>
      <c r="I34" s="33">
        <v>5836245.4763397947</v>
      </c>
      <c r="J34" s="31">
        <v>0.99356563317531721</v>
      </c>
      <c r="K34" s="30">
        <v>59.260241778931189</v>
      </c>
    </row>
    <row r="35" spans="1:11" ht="13.5" customHeight="1" x14ac:dyDescent="0.2">
      <c r="A35" s="9">
        <f t="shared" si="7"/>
        <v>25</v>
      </c>
      <c r="B35" s="8">
        <v>5</v>
      </c>
      <c r="C35" s="7">
        <v>2.1776567846369861E-3</v>
      </c>
      <c r="D35" s="7">
        <v>1.0830754535629884E-2</v>
      </c>
      <c r="E35" s="7">
        <v>0.98916924546437013</v>
      </c>
      <c r="F35" s="32">
        <v>97668.147731502904</v>
      </c>
      <c r="G35" s="32">
        <v>1057.8197340295446</v>
      </c>
      <c r="H35" s="32">
        <v>485760.53926049802</v>
      </c>
      <c r="I35" s="33">
        <v>5345735.9224187024</v>
      </c>
      <c r="J35" s="31">
        <v>0.99031820150569638</v>
      </c>
      <c r="K35" s="30">
        <v>54.733667491212522</v>
      </c>
    </row>
    <row r="36" spans="1:11" ht="13.5" customHeight="1" x14ac:dyDescent="0.2">
      <c r="A36" s="9">
        <f t="shared" si="7"/>
        <v>30</v>
      </c>
      <c r="B36" s="8">
        <v>5</v>
      </c>
      <c r="C36" s="7">
        <v>2.3898942797030724E-3</v>
      </c>
      <c r="D36" s="7">
        <v>1.1878876870490726E-2</v>
      </c>
      <c r="E36" s="7">
        <v>0.98812112312950928</v>
      </c>
      <c r="F36" s="32">
        <v>96610.32799747336</v>
      </c>
      <c r="G36" s="32">
        <v>1147.6221906997089</v>
      </c>
      <c r="H36" s="32">
        <v>480197.89011014032</v>
      </c>
      <c r="I36" s="33">
        <v>4859975.3831582041</v>
      </c>
      <c r="J36" s="31">
        <v>0.98854857753817127</v>
      </c>
      <c r="K36" s="30">
        <v>50.304925817924008</v>
      </c>
    </row>
    <row r="37" spans="1:11" ht="13.5" customHeight="1" x14ac:dyDescent="0.2">
      <c r="A37" s="9">
        <f t="shared" si="7"/>
        <v>35</v>
      </c>
      <c r="B37" s="8">
        <v>5</v>
      </c>
      <c r="C37" s="7">
        <v>2.5351444756521488E-3</v>
      </c>
      <c r="D37" s="7">
        <v>1.2596870553995877E-2</v>
      </c>
      <c r="E37" s="7">
        <v>0.98740312944600417</v>
      </c>
      <c r="F37" s="32">
        <v>95462.705806773651</v>
      </c>
      <c r="G37" s="32">
        <v>1202.5313477821182</v>
      </c>
      <c r="H37" s="32">
        <v>474344.30634284666</v>
      </c>
      <c r="I37" s="33">
        <v>4379777.4930480635</v>
      </c>
      <c r="J37" s="31">
        <v>0.98781005937791388</v>
      </c>
      <c r="K37" s="30">
        <v>45.879461052708734</v>
      </c>
    </row>
    <row r="38" spans="1:11" ht="13.5" customHeight="1" x14ac:dyDescent="0.2">
      <c r="A38" s="9">
        <f t="shared" si="7"/>
        <v>40</v>
      </c>
      <c r="B38" s="8">
        <v>5</v>
      </c>
      <c r="C38" s="7">
        <v>2.907630770878555E-3</v>
      </c>
      <c r="D38" s="7">
        <v>1.4435988050603281E-2</v>
      </c>
      <c r="E38" s="7">
        <v>0.98556401194939669</v>
      </c>
      <c r="F38" s="32">
        <v>94260.174458991532</v>
      </c>
      <c r="G38" s="32">
        <v>1360.7387521377823</v>
      </c>
      <c r="H38" s="32">
        <v>467988.84018091072</v>
      </c>
      <c r="I38" s="33">
        <v>3905433.1867052168</v>
      </c>
      <c r="J38" s="31">
        <v>0.98660157595031328</v>
      </c>
      <c r="K38" s="30">
        <v>41.432484176064193</v>
      </c>
    </row>
    <row r="39" spans="1:11" ht="13.5" customHeight="1" x14ac:dyDescent="0.2">
      <c r="A39" s="9">
        <f t="shared" si="7"/>
        <v>45</v>
      </c>
      <c r="B39" s="8">
        <v>5</v>
      </c>
      <c r="C39" s="7">
        <v>3.6341043160927552E-3</v>
      </c>
      <c r="D39" s="7">
        <v>1.8013401135680458E-2</v>
      </c>
      <c r="E39" s="7">
        <v>0.98198659886431949</v>
      </c>
      <c r="F39" s="32">
        <v>92899.43570685375</v>
      </c>
      <c r="G39" s="32">
        <v>1673.4348006659129</v>
      </c>
      <c r="H39" s="32">
        <v>460480.67284571612</v>
      </c>
      <c r="I39" s="33">
        <v>3437444.3465243061</v>
      </c>
      <c r="J39" s="31">
        <v>0.98395652483445517</v>
      </c>
      <c r="K39" s="30">
        <v>37.001778540089724</v>
      </c>
    </row>
    <row r="40" spans="1:11" ht="13.5" customHeight="1" x14ac:dyDescent="0.2">
      <c r="A40" s="9">
        <f t="shared" si="7"/>
        <v>50</v>
      </c>
      <c r="B40" s="8">
        <v>5</v>
      </c>
      <c r="C40" s="7">
        <v>4.9225217212045006E-3</v>
      </c>
      <c r="D40" s="7">
        <v>2.4327673051598497E-2</v>
      </c>
      <c r="E40" s="7">
        <v>0.97567232694840156</v>
      </c>
      <c r="F40" s="32">
        <v>91226.000906187837</v>
      </c>
      <c r="G40" s="32">
        <v>2219.3163238505658</v>
      </c>
      <c r="H40" s="32">
        <v>450849.47300293832</v>
      </c>
      <c r="I40" s="33">
        <v>2976963.67367859</v>
      </c>
      <c r="J40" s="31">
        <v>0.979084464537332</v>
      </c>
      <c r="K40" s="30">
        <v>32.632841997973223</v>
      </c>
    </row>
    <row r="41" spans="1:11" ht="13.5" customHeight="1" x14ac:dyDescent="0.2">
      <c r="A41" s="9">
        <f t="shared" si="7"/>
        <v>55</v>
      </c>
      <c r="B41" s="8">
        <v>5</v>
      </c>
      <c r="C41" s="7">
        <v>6.9451729205918349E-3</v>
      </c>
      <c r="D41" s="7">
        <v>3.4164122788618877E-2</v>
      </c>
      <c r="E41" s="7">
        <v>0.96583587721138109</v>
      </c>
      <c r="F41" s="32">
        <v>89006.684582337271</v>
      </c>
      <c r="G41" s="32">
        <v>3040.8353010788414</v>
      </c>
      <c r="H41" s="32">
        <v>437834.3542841142</v>
      </c>
      <c r="I41" s="33">
        <v>2526114.2006756514</v>
      </c>
      <c r="J41" s="31">
        <v>0.97113200857897131</v>
      </c>
      <c r="K41" s="30">
        <v>28.381173981812825</v>
      </c>
    </row>
    <row r="42" spans="1:11" ht="13.5" customHeight="1" x14ac:dyDescent="0.2">
      <c r="A42" s="9">
        <f t="shared" si="7"/>
        <v>60</v>
      </c>
      <c r="B42" s="8">
        <v>5</v>
      </c>
      <c r="C42" s="7">
        <v>1.0215114349918709E-2</v>
      </c>
      <c r="D42" s="7">
        <v>4.9871943181257407E-2</v>
      </c>
      <c r="E42" s="7">
        <v>0.95012805681874257</v>
      </c>
      <c r="F42" s="32">
        <v>85965.84928125843</v>
      </c>
      <c r="G42" s="32">
        <v>4287.2839508834586</v>
      </c>
      <c r="H42" s="32">
        <v>419700.04485731246</v>
      </c>
      <c r="I42" s="33">
        <v>2088279.8463915375</v>
      </c>
      <c r="J42" s="31">
        <v>0.95858180325650222</v>
      </c>
      <c r="K42" s="30">
        <v>24.291970170145312</v>
      </c>
    </row>
    <row r="43" spans="1:11" ht="13.5" customHeight="1" x14ac:dyDescent="0.2">
      <c r="A43" s="9">
        <f t="shared" si="7"/>
        <v>65</v>
      </c>
      <c r="B43" s="8">
        <v>5</v>
      </c>
      <c r="C43" s="7">
        <v>1.5185813598429484E-2</v>
      </c>
      <c r="D43" s="7">
        <v>7.3292278361756016E-2</v>
      </c>
      <c r="E43" s="7">
        <v>0.926707721638244</v>
      </c>
      <c r="F43" s="32">
        <v>81678.565330374971</v>
      </c>
      <c r="G43" s="32">
        <v>5986.408146382717</v>
      </c>
      <c r="H43" s="32">
        <v>394210.56419406011</v>
      </c>
      <c r="I43" s="33">
        <v>1668579.801534225</v>
      </c>
      <c r="J43" s="31">
        <v>0.93926738637371809</v>
      </c>
      <c r="K43" s="30">
        <v>20.428613000058494</v>
      </c>
    </row>
    <row r="44" spans="1:11" ht="13.5" customHeight="1" x14ac:dyDescent="0.2">
      <c r="A44" s="9">
        <f t="shared" si="7"/>
        <v>70</v>
      </c>
      <c r="B44" s="8">
        <v>5</v>
      </c>
      <c r="C44" s="7">
        <v>2.2897615460267789E-2</v>
      </c>
      <c r="D44" s="7">
        <v>0.10856997858806493</v>
      </c>
      <c r="E44" s="7">
        <v>0.89143002141193506</v>
      </c>
      <c r="F44" s="32">
        <v>75692.157183992254</v>
      </c>
      <c r="G44" s="32">
        <v>8217.8958847504837</v>
      </c>
      <c r="H44" s="32">
        <v>358897.45371129469</v>
      </c>
      <c r="I44" s="33">
        <v>1274369.2373401648</v>
      </c>
      <c r="J44" s="31">
        <v>0.91042068962570555</v>
      </c>
      <c r="K44" s="30">
        <v>16.836212426109512</v>
      </c>
    </row>
    <row r="45" spans="1:11" ht="13.5" customHeight="1" x14ac:dyDescent="0.2">
      <c r="A45" s="9">
        <f t="shared" si="7"/>
        <v>75</v>
      </c>
      <c r="B45" s="8">
        <v>5</v>
      </c>
      <c r="C45" s="7">
        <v>3.480228855373544E-2</v>
      </c>
      <c r="D45" s="7">
        <v>0.16061644256029725</v>
      </c>
      <c r="E45" s="7">
        <v>0.83938355743970272</v>
      </c>
      <c r="F45" s="32">
        <v>67474.261299241771</v>
      </c>
      <c r="G45" s="32">
        <v>10837.475814268153</v>
      </c>
      <c r="H45" s="32">
        <v>311401.24010910577</v>
      </c>
      <c r="I45" s="33">
        <v>915471.78362887003</v>
      </c>
      <c r="J45" s="31">
        <v>0.86766076741130638</v>
      </c>
      <c r="K45" s="30">
        <v>13.567718504821297</v>
      </c>
    </row>
    <row r="46" spans="1:11" ht="13.5" customHeight="1" x14ac:dyDescent="0.2">
      <c r="A46" s="9">
        <f t="shared" si="7"/>
        <v>80</v>
      </c>
      <c r="B46" s="8">
        <v>5</v>
      </c>
      <c r="C46" s="7">
        <v>5.3916636141614349E-2</v>
      </c>
      <c r="D46" s="7">
        <v>0.23829582082179701</v>
      </c>
      <c r="E46" s="7">
        <v>0.76170417917820299</v>
      </c>
      <c r="F46" s="32">
        <v>56636.785484973618</v>
      </c>
      <c r="G46" s="32">
        <v>13496.309285849828</v>
      </c>
      <c r="H46" s="32">
        <v>250318.08828728102</v>
      </c>
      <c r="I46" s="33">
        <v>604070.54351976432</v>
      </c>
      <c r="J46" s="31">
        <v>0.80384422425413904</v>
      </c>
      <c r="K46" s="30">
        <v>10.665692594436369</v>
      </c>
    </row>
    <row r="47" spans="1:11" ht="13.5" customHeight="1" x14ac:dyDescent="0.2">
      <c r="A47" s="9">
        <v>85</v>
      </c>
      <c r="B47" s="8">
        <v>5</v>
      </c>
      <c r="C47" s="7">
        <v>8.1731215276406519E-2</v>
      </c>
      <c r="D47" s="7">
        <v>0.33936401332313204</v>
      </c>
      <c r="E47" s="7">
        <v>0.66063598667686796</v>
      </c>
      <c r="F47" s="32">
        <v>43140.47619912379</v>
      </c>
      <c r="G47" s="32">
        <v>14640.325139605706</v>
      </c>
      <c r="H47" s="32">
        <v>179127.70647167842</v>
      </c>
      <c r="I47" s="33">
        <v>353752.45523248333</v>
      </c>
      <c r="J47" s="31">
        <v>0.71560032955389152</v>
      </c>
      <c r="K47" s="30">
        <v>8.2000127583123028</v>
      </c>
    </row>
    <row r="48" spans="1:11" ht="13.5" customHeight="1" x14ac:dyDescent="0.2">
      <c r="A48" s="9">
        <v>90</v>
      </c>
      <c r="B48" s="8">
        <v>5</v>
      </c>
      <c r="C48" s="7">
        <v>0.12468111281833179</v>
      </c>
      <c r="D48" s="7">
        <v>0.47181520409824712</v>
      </c>
      <c r="E48" s="7">
        <v>0.52818479590175293</v>
      </c>
      <c r="F48" s="32">
        <v>28500.151059518084</v>
      </c>
      <c r="G48" s="32">
        <v>13446.804588977398</v>
      </c>
      <c r="H48" s="32">
        <v>107849.5714789636</v>
      </c>
      <c r="I48" s="33">
        <v>174624.74876080488</v>
      </c>
      <c r="J48" s="31">
        <v>0.6020820207175237</v>
      </c>
      <c r="K48" s="30">
        <v>6.127151691095551</v>
      </c>
    </row>
    <row r="49" spans="1:12" ht="13.5" customHeight="1" x14ac:dyDescent="0.2">
      <c r="A49" s="9">
        <v>95</v>
      </c>
      <c r="B49" s="8">
        <v>5</v>
      </c>
      <c r="C49" s="7">
        <v>0.19085477696558448</v>
      </c>
      <c r="D49" s="7">
        <v>0.62838961476362665</v>
      </c>
      <c r="E49" s="7">
        <v>0.37161038523637335</v>
      </c>
      <c r="F49" s="32">
        <v>15053.346470540686</v>
      </c>
      <c r="G49" s="32">
        <v>9459.3665895264603</v>
      </c>
      <c r="H49" s="32">
        <v>49563.163887861199</v>
      </c>
      <c r="I49" s="33">
        <v>66775.177281841301</v>
      </c>
      <c r="J49" s="31">
        <v>0.45955828296942891</v>
      </c>
      <c r="K49" s="30">
        <v>4.4359025026441756</v>
      </c>
    </row>
    <row r="50" spans="1:12" ht="13.5" customHeight="1" x14ac:dyDescent="0.2">
      <c r="A50" s="9" t="s">
        <v>3</v>
      </c>
      <c r="B50" s="34" t="s">
        <v>10</v>
      </c>
      <c r="C50" s="7">
        <v>0.32500438809620724</v>
      </c>
      <c r="D50" s="7">
        <v>1</v>
      </c>
      <c r="E50" s="7">
        <v>0</v>
      </c>
      <c r="F50" s="32">
        <v>5593.9798810142247</v>
      </c>
      <c r="G50" s="32">
        <v>5593.9798810142247</v>
      </c>
      <c r="H50" s="32">
        <v>17212.013393980098</v>
      </c>
      <c r="I50" s="33">
        <v>17212.013393980098</v>
      </c>
      <c r="J50" s="31">
        <v>0.25776065440204671</v>
      </c>
      <c r="K50" s="30">
        <v>3.0768815333778874</v>
      </c>
    </row>
    <row r="51" spans="1:12" ht="20.25" customHeight="1" x14ac:dyDescent="0.2">
      <c r="A51" s="41" t="s">
        <v>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</row>
    <row r="52" spans="1:12" ht="13.5" customHeight="1" x14ac:dyDescent="0.2">
      <c r="A52" s="6">
        <v>0</v>
      </c>
      <c r="B52" s="8">
        <v>1</v>
      </c>
      <c r="C52" s="7">
        <v>4.3359807039970262E-3</v>
      </c>
      <c r="D52" s="7">
        <v>4.3196972618682779E-3</v>
      </c>
      <c r="E52" s="7">
        <v>0.99568030273813168</v>
      </c>
      <c r="F52" s="32">
        <v>100000</v>
      </c>
      <c r="G52" s="32">
        <v>431.96972618682776</v>
      </c>
      <c r="H52" s="32">
        <v>99624.457689266506</v>
      </c>
      <c r="I52" s="33">
        <v>8314283.1443610508</v>
      </c>
      <c r="J52" s="31"/>
      <c r="K52" s="30">
        <v>83.142831443610504</v>
      </c>
      <c r="L52" s="29"/>
    </row>
    <row r="53" spans="1:12" ht="13.5" customHeight="1" x14ac:dyDescent="0.2">
      <c r="A53" s="6">
        <v>1</v>
      </c>
      <c r="B53" s="8">
        <v>4</v>
      </c>
      <c r="C53" s="7">
        <v>8.1963880597157293E-4</v>
      </c>
      <c r="D53" s="7">
        <v>3.2718161713958176E-3</v>
      </c>
      <c r="E53" s="7">
        <v>0.99672818382860418</v>
      </c>
      <c r="F53" s="32">
        <v>99568.030273813172</v>
      </c>
      <c r="G53" s="32">
        <v>325.76829160389025</v>
      </c>
      <c r="H53" s="32">
        <v>397453.47490927449</v>
      </c>
      <c r="I53" s="33">
        <v>8214658.6866717841</v>
      </c>
      <c r="J53" s="31">
        <v>0.9941558651970821</v>
      </c>
      <c r="K53" s="30">
        <v>82.502974740801676</v>
      </c>
    </row>
    <row r="54" spans="1:12" ht="13.5" customHeight="1" x14ac:dyDescent="0.2">
      <c r="A54" s="6">
        <v>5</v>
      </c>
      <c r="B54" s="8">
        <v>5</v>
      </c>
      <c r="C54" s="7">
        <v>2.4006065127890234E-4</v>
      </c>
      <c r="D54" s="7">
        <v>1.199534689925967E-3</v>
      </c>
      <c r="E54" s="7">
        <v>0.99880046531007405</v>
      </c>
      <c r="F54" s="32">
        <v>99242.261982209282</v>
      </c>
      <c r="G54" s="32">
        <v>119.04453595438099</v>
      </c>
      <c r="H54" s="32">
        <v>495893.5807271268</v>
      </c>
      <c r="I54" s="33">
        <v>7817205.2117625093</v>
      </c>
      <c r="J54" s="31">
        <v>0.99761737185711929</v>
      </c>
      <c r="K54" s="30">
        <v>78.768914126159927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3.4266114894153274E-4</v>
      </c>
      <c r="D55" s="7">
        <v>1.7120059277807563E-3</v>
      </c>
      <c r="E55" s="7">
        <v>0.99828799407221924</v>
      </c>
      <c r="F55" s="32">
        <v>99123.217446254901</v>
      </c>
      <c r="G55" s="32">
        <v>169.69953584868927</v>
      </c>
      <c r="H55" s="32">
        <v>495240.08301753696</v>
      </c>
      <c r="I55" s="33">
        <v>7321311.6310353829</v>
      </c>
      <c r="J55" s="31">
        <v>0.99868218155066335</v>
      </c>
      <c r="K55" s="30">
        <v>73.860714166234914</v>
      </c>
    </row>
    <row r="56" spans="1:12" ht="13.5" customHeight="1" x14ac:dyDescent="0.2">
      <c r="A56" s="9">
        <f t="shared" si="8"/>
        <v>15</v>
      </c>
      <c r="B56" s="8">
        <v>5</v>
      </c>
      <c r="C56" s="7">
        <v>5.5987624691844723E-4</v>
      </c>
      <c r="D56" s="7">
        <v>2.795666107353868E-3</v>
      </c>
      <c r="E56" s="7">
        <v>0.99720433389264618</v>
      </c>
      <c r="F56" s="32">
        <v>98953.517910406212</v>
      </c>
      <c r="G56" s="32">
        <v>276.64099622555659</v>
      </c>
      <c r="H56" s="32">
        <v>494110.97139445663</v>
      </c>
      <c r="I56" s="33">
        <v>6826071.5480178455</v>
      </c>
      <c r="J56" s="31">
        <v>0.99772007221992098</v>
      </c>
      <c r="K56" s="30">
        <v>68.982606097928311</v>
      </c>
    </row>
    <row r="57" spans="1:12" ht="13.5" customHeight="1" x14ac:dyDescent="0.2">
      <c r="A57" s="9">
        <f t="shared" si="8"/>
        <v>20</v>
      </c>
      <c r="B57" s="8">
        <v>5</v>
      </c>
      <c r="C57" s="7">
        <v>7.4562087385822515E-4</v>
      </c>
      <c r="D57" s="7">
        <v>3.7214471372160659E-3</v>
      </c>
      <c r="E57" s="7">
        <v>0.99627855286278388</v>
      </c>
      <c r="F57" s="32">
        <v>98676.876914180655</v>
      </c>
      <c r="G57" s="32">
        <v>367.22078110169969</v>
      </c>
      <c r="H57" s="32">
        <v>492503.35388481128</v>
      </c>
      <c r="I57" s="33">
        <v>6331960.5766233886</v>
      </c>
      <c r="J57" s="31">
        <v>0.99674644441691229</v>
      </c>
      <c r="K57" s="30">
        <v>64.16863580036383</v>
      </c>
    </row>
    <row r="58" spans="1:12" ht="13.5" customHeight="1" x14ac:dyDescent="0.2">
      <c r="A58" s="9">
        <f t="shared" si="8"/>
        <v>25</v>
      </c>
      <c r="B58" s="8">
        <v>5</v>
      </c>
      <c r="C58" s="7">
        <v>9.2576597275366304E-4</v>
      </c>
      <c r="D58" s="7">
        <v>4.6184624301692156E-3</v>
      </c>
      <c r="E58" s="7">
        <v>0.99538153756983083</v>
      </c>
      <c r="F58" s="32">
        <v>98309.656133078955</v>
      </c>
      <c r="G58" s="32">
        <v>454.03945337347977</v>
      </c>
      <c r="H58" s="32">
        <v>490447.33413883543</v>
      </c>
      <c r="I58" s="33">
        <v>5839457.2227385771</v>
      </c>
      <c r="J58" s="31">
        <v>0.99582536904620411</v>
      </c>
      <c r="K58" s="30">
        <v>59.398613039942603</v>
      </c>
    </row>
    <row r="59" spans="1:12" ht="13.5" customHeight="1" x14ac:dyDescent="0.2">
      <c r="A59" s="9">
        <f t="shared" si="8"/>
        <v>30</v>
      </c>
      <c r="B59" s="8">
        <v>5</v>
      </c>
      <c r="C59" s="7">
        <v>1.1284216360509997E-3</v>
      </c>
      <c r="D59" s="7">
        <v>5.626733852763563E-3</v>
      </c>
      <c r="E59" s="7">
        <v>0.99437326614723642</v>
      </c>
      <c r="F59" s="32">
        <v>97855.616679705476</v>
      </c>
      <c r="G59" s="32">
        <v>550.60751105475356</v>
      </c>
      <c r="H59" s="32">
        <v>487944.83680909185</v>
      </c>
      <c r="I59" s="33">
        <v>5349009.8885997413</v>
      </c>
      <c r="J59" s="31">
        <v>0.99489752078245541</v>
      </c>
      <c r="K59" s="30">
        <v>54.662267431288754</v>
      </c>
    </row>
    <row r="60" spans="1:12" ht="13.5" customHeight="1" x14ac:dyDescent="0.2">
      <c r="A60" s="9">
        <f t="shared" si="8"/>
        <v>35</v>
      </c>
      <c r="B60" s="8">
        <v>5</v>
      </c>
      <c r="C60" s="7">
        <v>1.3821102553596609E-3</v>
      </c>
      <c r="D60" s="7">
        <v>6.8875090511131857E-3</v>
      </c>
      <c r="E60" s="7">
        <v>0.99311249094888676</v>
      </c>
      <c r="F60" s="32">
        <v>97305.009168650722</v>
      </c>
      <c r="G60" s="32">
        <v>670.18913136773335</v>
      </c>
      <c r="H60" s="32">
        <v>484902.79901246575</v>
      </c>
      <c r="I60" s="33">
        <v>4861065.0517906491</v>
      </c>
      <c r="J60" s="31">
        <v>0.99376561125942131</v>
      </c>
      <c r="K60" s="30">
        <v>49.956986729895554</v>
      </c>
    </row>
    <row r="61" spans="1:12" ht="13.5" customHeight="1" x14ac:dyDescent="0.2">
      <c r="A61" s="9">
        <f t="shared" si="8"/>
        <v>40</v>
      </c>
      <c r="B61" s="8">
        <v>5</v>
      </c>
      <c r="C61" s="7">
        <v>1.7274786065885296E-3</v>
      </c>
      <c r="D61" s="7">
        <v>8.6016477178717538E-3</v>
      </c>
      <c r="E61" s="7">
        <v>0.99139835228212825</v>
      </c>
      <c r="F61" s="32">
        <v>96634.820037282989</v>
      </c>
      <c r="G61" s="32">
        <v>831.21867924064281</v>
      </c>
      <c r="H61" s="32">
        <v>481174.5141563029</v>
      </c>
      <c r="I61" s="33">
        <v>4376162.2527781837</v>
      </c>
      <c r="J61" s="31">
        <v>0.99231127379805661</v>
      </c>
      <c r="K61" s="30">
        <v>45.285563227517812</v>
      </c>
    </row>
    <row r="62" spans="1:12" ht="13.5" customHeight="1" x14ac:dyDescent="0.2">
      <c r="A62" s="9">
        <f t="shared" si="8"/>
        <v>45</v>
      </c>
      <c r="B62" s="8">
        <v>5</v>
      </c>
      <c r="C62" s="7">
        <v>2.2551257196317936E-3</v>
      </c>
      <c r="D62" s="7">
        <v>1.1215151887558015E-2</v>
      </c>
      <c r="E62" s="7">
        <v>0.98878484811244194</v>
      </c>
      <c r="F62" s="32">
        <v>95803.601358042346</v>
      </c>
      <c r="G62" s="32">
        <v>1074.4519406055042</v>
      </c>
      <c r="H62" s="32">
        <v>476448.79895251943</v>
      </c>
      <c r="I62" s="33">
        <v>3894987.7386218808</v>
      </c>
      <c r="J62" s="31">
        <v>0.99017879155119093</v>
      </c>
      <c r="K62" s="30">
        <v>40.655963694572648</v>
      </c>
    </row>
    <row r="63" spans="1:12" ht="13.5" customHeight="1" x14ac:dyDescent="0.2">
      <c r="A63" s="9">
        <f t="shared" si="8"/>
        <v>50</v>
      </c>
      <c r="B63" s="8">
        <v>5</v>
      </c>
      <c r="C63" s="7">
        <v>3.0843251943310861E-3</v>
      </c>
      <c r="D63" s="7">
        <v>1.5309873459227945E-2</v>
      </c>
      <c r="E63" s="7">
        <v>0.98469012654077204</v>
      </c>
      <c r="F63" s="32">
        <v>94729.149417436842</v>
      </c>
      <c r="G63" s="32">
        <v>1450.2912904812547</v>
      </c>
      <c r="H63" s="32">
        <v>470213.48240025225</v>
      </c>
      <c r="I63" s="33">
        <v>3418538.9396693613</v>
      </c>
      <c r="J63" s="31">
        <v>0.98691293468264452</v>
      </c>
      <c r="K63" s="30">
        <v>36.087508023587397</v>
      </c>
    </row>
    <row r="64" spans="1:12" ht="13.5" customHeight="1" x14ac:dyDescent="0.2">
      <c r="A64" s="9">
        <f t="shared" si="8"/>
        <v>55</v>
      </c>
      <c r="B64" s="8">
        <v>5</v>
      </c>
      <c r="C64" s="7">
        <v>4.4731695448380409E-3</v>
      </c>
      <c r="D64" s="7">
        <v>2.213229454055991E-2</v>
      </c>
      <c r="E64" s="7">
        <v>0.97786770545944013</v>
      </c>
      <c r="F64" s="32">
        <v>93278.858126955587</v>
      </c>
      <c r="G64" s="32">
        <v>2064.4751624728815</v>
      </c>
      <c r="H64" s="32">
        <v>461524.01373993291</v>
      </c>
      <c r="I64" s="33">
        <v>2948325.4572691093</v>
      </c>
      <c r="J64" s="31">
        <v>0.98152016268022968</v>
      </c>
      <c r="K64" s="30">
        <v>31.607649541081877</v>
      </c>
    </row>
    <row r="65" spans="1:11" ht="13.5" customHeight="1" x14ac:dyDescent="0.2">
      <c r="A65" s="9">
        <f t="shared" si="8"/>
        <v>60</v>
      </c>
      <c r="B65" s="8">
        <v>5</v>
      </c>
      <c r="C65" s="7">
        <v>6.4845347449385225E-3</v>
      </c>
      <c r="D65" s="7">
        <v>3.193388522366801E-2</v>
      </c>
      <c r="E65" s="7">
        <v>0.96806611477633198</v>
      </c>
      <c r="F65" s="32">
        <v>91214.382964482706</v>
      </c>
      <c r="G65" s="32">
        <v>2912.8296363354893</v>
      </c>
      <c r="H65" s="32">
        <v>449196.39587236184</v>
      </c>
      <c r="I65" s="33">
        <v>2486801.4435291765</v>
      </c>
      <c r="J65" s="31">
        <v>0.97328932514762356</v>
      </c>
      <c r="K65" s="30">
        <v>27.263260055132903</v>
      </c>
    </row>
    <row r="66" spans="1:11" ht="13.5" customHeight="1" x14ac:dyDescent="0.2">
      <c r="A66" s="9">
        <f t="shared" si="8"/>
        <v>65</v>
      </c>
      <c r="B66" s="8">
        <v>5</v>
      </c>
      <c r="C66" s="7">
        <v>9.7763829265516463E-3</v>
      </c>
      <c r="D66" s="7">
        <v>4.7785168304665872E-2</v>
      </c>
      <c r="E66" s="7">
        <v>0.95221483169533416</v>
      </c>
      <c r="F66" s="32">
        <v>88301.553328147216</v>
      </c>
      <c r="G66" s="32">
        <v>4219.5045873489435</v>
      </c>
      <c r="H66" s="32">
        <v>431601.81214764051</v>
      </c>
      <c r="I66" s="33">
        <v>2037605.0476568146</v>
      </c>
      <c r="J66" s="31">
        <v>0.96083097752698621</v>
      </c>
      <c r="K66" s="30">
        <v>23.075528921723993</v>
      </c>
    </row>
    <row r="67" spans="1:11" ht="13.5" customHeight="1" x14ac:dyDescent="0.2">
      <c r="A67" s="9">
        <f t="shared" si="8"/>
        <v>70</v>
      </c>
      <c r="B67" s="8">
        <v>5</v>
      </c>
      <c r="C67" s="7">
        <v>1.5090826042267422E-2</v>
      </c>
      <c r="D67" s="7">
        <v>7.2865379299895561E-2</v>
      </c>
      <c r="E67" s="7">
        <v>0.92713462070010444</v>
      </c>
      <c r="F67" s="32">
        <v>84082.048740798273</v>
      </c>
      <c r="G67" s="32">
        <v>6126.6703738105716</v>
      </c>
      <c r="H67" s="32">
        <v>405986.41563096497</v>
      </c>
      <c r="I67" s="33">
        <v>1606003.2355091739</v>
      </c>
      <c r="J67" s="31">
        <v>0.94065039627796299</v>
      </c>
      <c r="K67" s="30">
        <v>19.100429396767414</v>
      </c>
    </row>
    <row r="68" spans="1:11" ht="13.5" customHeight="1" x14ac:dyDescent="0.2">
      <c r="A68" s="9">
        <f t="shared" si="8"/>
        <v>75</v>
      </c>
      <c r="B68" s="8">
        <v>5</v>
      </c>
      <c r="C68" s="7">
        <v>2.4302955889024463E-2</v>
      </c>
      <c r="D68" s="7">
        <v>0.11497576253253924</v>
      </c>
      <c r="E68" s="7">
        <v>0.88502423746746073</v>
      </c>
      <c r="F68" s="32">
        <v>77955.378366987701</v>
      </c>
      <c r="G68" s="32">
        <v>8962.9790712570248</v>
      </c>
      <c r="H68" s="32">
        <v>368802.01372150064</v>
      </c>
      <c r="I68" s="33">
        <v>1200016.8198782089</v>
      </c>
      <c r="J68" s="31">
        <v>0.90840973865671326</v>
      </c>
      <c r="K68" s="30">
        <v>15.393637296312429</v>
      </c>
    </row>
    <row r="69" spans="1:11" ht="13.5" customHeight="1" x14ac:dyDescent="0.2">
      <c r="A69" s="9">
        <f t="shared" si="8"/>
        <v>80</v>
      </c>
      <c r="B69" s="8">
        <v>5</v>
      </c>
      <c r="C69" s="7">
        <v>4.0988107704842347E-2</v>
      </c>
      <c r="D69" s="7">
        <v>0.18669241451853436</v>
      </c>
      <c r="E69" s="7">
        <v>0.81330758548146564</v>
      </c>
      <c r="F69" s="32">
        <v>68992.399295730676</v>
      </c>
      <c r="G69" s="32">
        <v>12880.357607946789</v>
      </c>
      <c r="H69" s="32">
        <v>314246.21260144439</v>
      </c>
      <c r="I69" s="33">
        <v>831214.80615670839</v>
      </c>
      <c r="J69" s="31">
        <v>0.85207293048770105</v>
      </c>
      <c r="K69" s="30">
        <v>12.047918533660052</v>
      </c>
    </row>
    <row r="70" spans="1:11" ht="13.5" customHeight="1" x14ac:dyDescent="0.2">
      <c r="A70" s="9">
        <v>85</v>
      </c>
      <c r="B70" s="8">
        <v>5</v>
      </c>
      <c r="C70" s="7">
        <v>6.4660325608384944E-2</v>
      </c>
      <c r="D70" s="7">
        <v>0.27912216203495166</v>
      </c>
      <c r="E70" s="7">
        <v>0.72087783796504834</v>
      </c>
      <c r="F70" s="32">
        <v>56112.041687783887</v>
      </c>
      <c r="G70" s="32">
        <v>15662.114392089577</v>
      </c>
      <c r="H70" s="32">
        <v>242221.39688790194</v>
      </c>
      <c r="I70" s="33">
        <v>516968.59355526394</v>
      </c>
      <c r="J70" s="31">
        <v>0.77080132448599825</v>
      </c>
      <c r="K70" s="30">
        <v>9.2131488715338055</v>
      </c>
    </row>
    <row r="71" spans="1:11" ht="13.5" customHeight="1" x14ac:dyDescent="0.2">
      <c r="A71" s="9">
        <v>90</v>
      </c>
      <c r="B71" s="8">
        <v>5</v>
      </c>
      <c r="C71" s="7">
        <v>0.10424053591599659</v>
      </c>
      <c r="D71" s="7">
        <v>0.4130532535264162</v>
      </c>
      <c r="E71" s="7">
        <v>0.5869467464735838</v>
      </c>
      <c r="F71" s="32">
        <v>40449.92729569431</v>
      </c>
      <c r="G71" s="32">
        <v>16707.974074393525</v>
      </c>
      <c r="H71" s="32">
        <v>160282.88733912338</v>
      </c>
      <c r="I71" s="33">
        <v>274747.196667362</v>
      </c>
      <c r="J71" s="31">
        <v>0.66172059693512941</v>
      </c>
      <c r="K71" s="30">
        <v>6.7922791222570984</v>
      </c>
    </row>
    <row r="72" spans="1:11" ht="13.5" customHeight="1" x14ac:dyDescent="0.2">
      <c r="A72" s="9">
        <v>95</v>
      </c>
      <c r="B72" s="8">
        <v>5</v>
      </c>
      <c r="C72" s="7">
        <v>0.16800710394912666</v>
      </c>
      <c r="D72" s="7">
        <v>0.58127685592719025</v>
      </c>
      <c r="E72" s="7">
        <v>0.41872314407280975</v>
      </c>
      <c r="F72" s="32">
        <v>23741.953221300784</v>
      </c>
      <c r="G72" s="32">
        <v>13800.647922048145</v>
      </c>
      <c r="H72" s="32">
        <v>82143.240360997152</v>
      </c>
      <c r="I72" s="33">
        <v>114464.30932823863</v>
      </c>
      <c r="J72" s="31">
        <v>0.51248914793505118</v>
      </c>
      <c r="K72" s="30">
        <v>4.8211833399428841</v>
      </c>
    </row>
    <row r="73" spans="1:11" ht="13.5" customHeight="1" x14ac:dyDescent="0.2">
      <c r="A73" s="9" t="s">
        <v>3</v>
      </c>
      <c r="B73" s="34" t="s">
        <v>10</v>
      </c>
      <c r="C73" s="7">
        <v>0.30757971864508865</v>
      </c>
      <c r="D73" s="7">
        <v>1</v>
      </c>
      <c r="E73" s="7">
        <v>0</v>
      </c>
      <c r="F73" s="32">
        <v>9941.3052992526391</v>
      </c>
      <c r="G73" s="32">
        <v>9941.3052992526391</v>
      </c>
      <c r="H73" s="32">
        <v>32321.068967241477</v>
      </c>
      <c r="I73" s="33">
        <v>32321.068967241477</v>
      </c>
      <c r="J73" s="31">
        <v>0.28236809497148463</v>
      </c>
      <c r="K73" s="30">
        <v>3.2511896571239283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6" t="s">
        <v>22</v>
      </c>
      <c r="C75" s="15" t="s">
        <v>8</v>
      </c>
      <c r="D75" s="16">
        <f>+G75*0.5122+J75*0.4878</f>
        <v>0.12156702054676272</v>
      </c>
      <c r="E75" s="38" t="s">
        <v>6</v>
      </c>
      <c r="F75" s="17" t="s">
        <v>8</v>
      </c>
      <c r="G75" s="18">
        <f>+(H29-F30)/G29</f>
        <v>0.11293752150270991</v>
      </c>
      <c r="H75" s="38" t="s">
        <v>7</v>
      </c>
      <c r="I75" s="15" t="s">
        <v>8</v>
      </c>
      <c r="J75" s="16">
        <f>(H52-F53)/G52</f>
        <v>0.1306281714495176</v>
      </c>
      <c r="K75" s="2"/>
    </row>
    <row r="76" spans="1:11" ht="15.75" customHeight="1" x14ac:dyDescent="0.2">
      <c r="B76" s="37"/>
      <c r="C76" s="19" t="s">
        <v>9</v>
      </c>
      <c r="D76" s="16">
        <f>+G76*0.5122+J76*0.4878</f>
        <v>1.4648430266573276</v>
      </c>
      <c r="E76" s="39"/>
      <c r="F76" s="20" t="s">
        <v>9</v>
      </c>
      <c r="G76" s="18">
        <f>+(H30-4*F31)/G30</f>
        <v>1.4437136965307518</v>
      </c>
      <c r="H76" s="39"/>
      <c r="I76" s="19" t="s">
        <v>9</v>
      </c>
      <c r="J76" s="16">
        <f>(H53-4*F54)/G53</f>
        <v>1.4870292564458312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98" zoomScaleSheetLayoutView="85" workbookViewId="0">
      <selection activeCell="L80" sqref="L8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0" t="s">
        <v>29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 t="s">
        <v>0</v>
      </c>
      <c r="B3" s="40"/>
      <c r="C3" s="40"/>
      <c r="D3" s="40"/>
      <c r="E3" s="40"/>
      <c r="F3" s="40"/>
      <c r="G3" s="40"/>
      <c r="H3" s="40"/>
      <c r="I3" s="40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1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4.6407119715394345E-3</v>
      </c>
      <c r="D6" s="7">
        <f t="shared" si="0"/>
        <v>4.621505236288681E-3</v>
      </c>
      <c r="E6" s="7">
        <f t="shared" si="0"/>
        <v>0.99537849476371132</v>
      </c>
      <c r="F6" s="32">
        <f t="shared" si="0"/>
        <v>100000</v>
      </c>
      <c r="G6" s="32">
        <f t="shared" si="0"/>
        <v>462.15052362886803</v>
      </c>
      <c r="H6" s="32">
        <f t="shared" si="0"/>
        <v>99591.49935581247</v>
      </c>
      <c r="I6" s="33">
        <f t="shared" si="0"/>
        <v>8156843.4855405055</v>
      </c>
      <c r="J6" s="31"/>
      <c r="K6" s="30">
        <f t="shared" ref="K6:K27" si="1">+K29*0.5122+K52*0.4878</f>
        <v>81.568434855405059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7.2459614667582739E-4</v>
      </c>
      <c r="D7" s="7">
        <f t="shared" si="0"/>
        <v>2.893048653655036E-3</v>
      </c>
      <c r="E7" s="7">
        <f t="shared" si="0"/>
        <v>0.99710695134634497</v>
      </c>
      <c r="F7" s="32">
        <f t="shared" si="0"/>
        <v>99537.849476371135</v>
      </c>
      <c r="G7" s="32">
        <f t="shared" si="0"/>
        <v>287.97704993781872</v>
      </c>
      <c r="H7" s="32">
        <f t="shared" si="0"/>
        <v>397420.91296417557</v>
      </c>
      <c r="I7" s="33">
        <f t="shared" si="0"/>
        <v>8057251.986184692</v>
      </c>
      <c r="J7" s="31">
        <f t="shared" ref="J7:J27" si="2">+J30*0.5122+J53*0.4878</f>
        <v>0.9940248246399761</v>
      </c>
      <c r="K7" s="30">
        <f t="shared" si="1"/>
        <v>80.945509418679748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1.9517409513677985E-4</v>
      </c>
      <c r="D8" s="7">
        <f t="shared" si="0"/>
        <v>9.7534546270675753E-4</v>
      </c>
      <c r="E8" s="7">
        <f t="shared" si="0"/>
        <v>0.99902465453729328</v>
      </c>
      <c r="F8" s="32">
        <f t="shared" si="0"/>
        <v>99249.872426433314</v>
      </c>
      <c r="G8" s="32">
        <f t="shared" si="0"/>
        <v>96.807728297058674</v>
      </c>
      <c r="H8" s="32">
        <f t="shared" si="0"/>
        <v>495988.08962148387</v>
      </c>
      <c r="I8" s="33">
        <f t="shared" si="0"/>
        <v>7659831.0732205166</v>
      </c>
      <c r="J8" s="31">
        <f t="shared" si="2"/>
        <v>0.99793911387318601</v>
      </c>
      <c r="K8" s="30">
        <f t="shared" si="1"/>
        <v>77.176527007485177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2.9257293474469311E-4</v>
      </c>
      <c r="D9" s="7">
        <f t="shared" si="0"/>
        <v>1.4619384627766077E-3</v>
      </c>
      <c r="E9" s="7">
        <f t="shared" si="0"/>
        <v>0.99853806153722335</v>
      </c>
      <c r="F9" s="32">
        <f t="shared" si="0"/>
        <v>99153.064698136252</v>
      </c>
      <c r="G9" s="32">
        <f t="shared" si="0"/>
        <v>144.95815603082053</v>
      </c>
      <c r="H9" s="32">
        <f t="shared" si="0"/>
        <v>495455.7330161602</v>
      </c>
      <c r="I9" s="33">
        <f t="shared" si="0"/>
        <v>7163842.9835990323</v>
      </c>
      <c r="J9" s="31">
        <f t="shared" si="2"/>
        <v>0.99892671503132524</v>
      </c>
      <c r="K9" s="30">
        <f t="shared" si="1"/>
        <v>72.249962130313946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6.7259588254957336E-4</v>
      </c>
      <c r="D10" s="7">
        <f t="shared" si="0"/>
        <v>3.3577886033753284E-3</v>
      </c>
      <c r="E10" s="7">
        <f t="shared" si="0"/>
        <v>0.99664221139662468</v>
      </c>
      <c r="F10" s="32">
        <f t="shared" si="0"/>
        <v>99008.106542105437</v>
      </c>
      <c r="G10" s="32">
        <f t="shared" si="0"/>
        <v>332.44645531565584</v>
      </c>
      <c r="H10" s="32">
        <f t="shared" si="0"/>
        <v>494301.41347314615</v>
      </c>
      <c r="I10" s="33">
        <f t="shared" si="0"/>
        <v>6668387.250582872</v>
      </c>
      <c r="J10" s="31">
        <f t="shared" si="2"/>
        <v>0.99767017111803302</v>
      </c>
      <c r="K10" s="30">
        <f t="shared" si="1"/>
        <v>67.351873536567211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1.1196769977962295E-3</v>
      </c>
      <c r="D11" s="7">
        <f t="shared" si="0"/>
        <v>5.5817240947606149E-3</v>
      </c>
      <c r="E11" s="7">
        <f t="shared" si="0"/>
        <v>0.99441827590523935</v>
      </c>
      <c r="F11" s="32">
        <f t="shared" si="0"/>
        <v>98675.66008678978</v>
      </c>
      <c r="G11" s="32">
        <f t="shared" si="0"/>
        <v>550.63244851788852</v>
      </c>
      <c r="H11" s="32">
        <f t="shared" si="0"/>
        <v>492078.05376169074</v>
      </c>
      <c r="I11" s="33">
        <f t="shared" si="0"/>
        <v>6174085.8371097259</v>
      </c>
      <c r="J11" s="31">
        <f t="shared" si="2"/>
        <v>0.99550164473242775</v>
      </c>
      <c r="K11" s="30">
        <f t="shared" si="1"/>
        <v>62.567870405429971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1.4414034421030488E-3</v>
      </c>
      <c r="D12" s="7">
        <f t="shared" si="0"/>
        <v>7.1780584693588775E-3</v>
      </c>
      <c r="E12" s="7">
        <f t="shared" si="0"/>
        <v>0.99282194153064118</v>
      </c>
      <c r="F12" s="32">
        <f t="shared" si="0"/>
        <v>98125.027638271888</v>
      </c>
      <c r="G12" s="32">
        <f t="shared" si="0"/>
        <v>703.59341177041892</v>
      </c>
      <c r="H12" s="32">
        <f t="shared" si="0"/>
        <v>488912.15842370817</v>
      </c>
      <c r="I12" s="33">
        <f t="shared" si="0"/>
        <v>5682007.7833480351</v>
      </c>
      <c r="J12" s="31">
        <f t="shared" si="2"/>
        <v>0.99356217561564486</v>
      </c>
      <c r="K12" s="30">
        <f t="shared" si="1"/>
        <v>57.900001565505178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1.6334707898688452E-3</v>
      </c>
      <c r="D13" s="7">
        <f t="shared" si="0"/>
        <v>8.1306729751473156E-3</v>
      </c>
      <c r="E13" s="7">
        <f t="shared" si="0"/>
        <v>0.99186932702485264</v>
      </c>
      <c r="F13" s="32">
        <f t="shared" si="0"/>
        <v>97421.434226501471</v>
      </c>
      <c r="G13" s="32">
        <f t="shared" si="0"/>
        <v>790.6018964756754</v>
      </c>
      <c r="H13" s="32">
        <f t="shared" si="0"/>
        <v>485157.99436663673</v>
      </c>
      <c r="I13" s="33">
        <f t="shared" si="0"/>
        <v>5193095.6249243272</v>
      </c>
      <c r="J13" s="31">
        <f t="shared" si="2"/>
        <v>0.99230972659481742</v>
      </c>
      <c r="K13" s="30">
        <f t="shared" si="1"/>
        <v>53.294656326233024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1.8178205314004956E-3</v>
      </c>
      <c r="D14" s="7">
        <f t="shared" si="0"/>
        <v>9.0455902660745834E-3</v>
      </c>
      <c r="E14" s="7">
        <f t="shared" si="0"/>
        <v>0.99095440973392535</v>
      </c>
      <c r="F14" s="32">
        <f t="shared" si="0"/>
        <v>96630.832330025791</v>
      </c>
      <c r="G14" s="32">
        <f t="shared" si="0"/>
        <v>872.06329097523053</v>
      </c>
      <c r="H14" s="32">
        <f t="shared" si="0"/>
        <v>481016.21055263502</v>
      </c>
      <c r="I14" s="33">
        <f t="shared" si="0"/>
        <v>4707937.6305576907</v>
      </c>
      <c r="J14" s="31">
        <f t="shared" si="2"/>
        <v>0.99144470921675443</v>
      </c>
      <c r="K14" s="30">
        <f t="shared" si="1"/>
        <v>48.705685286621318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2.1504816976219794E-3</v>
      </c>
      <c r="D15" s="7">
        <f t="shared" si="0"/>
        <v>1.0693470794153774E-2</v>
      </c>
      <c r="E15" s="7">
        <f t="shared" si="0"/>
        <v>0.98930652920584627</v>
      </c>
      <c r="F15" s="32">
        <f t="shared" si="0"/>
        <v>95758.76903905056</v>
      </c>
      <c r="G15" s="32">
        <f t="shared" si="0"/>
        <v>1021.3532597876826</v>
      </c>
      <c r="H15" s="32">
        <f t="shared" si="0"/>
        <v>476319.2014702626</v>
      </c>
      <c r="I15" s="33">
        <f t="shared" si="0"/>
        <v>4226921.4200050561</v>
      </c>
      <c r="J15" s="31">
        <f t="shared" si="2"/>
        <v>0.99021126142974181</v>
      </c>
      <c r="K15" s="30">
        <f t="shared" si="1"/>
        <v>44.122687128939461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2.7323954005309186E-3</v>
      </c>
      <c r="D16" s="7">
        <f t="shared" si="4"/>
        <v>1.3568915559392644E-2</v>
      </c>
      <c r="E16" s="7">
        <f t="shared" si="4"/>
        <v>0.98643108444060723</v>
      </c>
      <c r="F16" s="32">
        <f t="shared" si="4"/>
        <v>94737.415779262868</v>
      </c>
      <c r="G16" s="32">
        <f t="shared" si="4"/>
        <v>1281.743478347048</v>
      </c>
      <c r="H16" s="32">
        <f t="shared" si="4"/>
        <v>470615.85535511689</v>
      </c>
      <c r="I16" s="33">
        <f t="shared" si="4"/>
        <v>3750602.2185347937</v>
      </c>
      <c r="J16" s="31">
        <f t="shared" si="2"/>
        <v>0.98799349466289577</v>
      </c>
      <c r="K16" s="30">
        <f t="shared" si="1"/>
        <v>39.567591704675422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3.7153834769613624E-3</v>
      </c>
      <c r="D17" s="7">
        <f t="shared" si="4"/>
        <v>1.8407170481565961E-2</v>
      </c>
      <c r="E17" s="7">
        <f t="shared" si="4"/>
        <v>0.98159282951843407</v>
      </c>
      <c r="F17" s="32">
        <f t="shared" si="4"/>
        <v>93455.67230091583</v>
      </c>
      <c r="G17" s="32">
        <f t="shared" si="4"/>
        <v>1714.2798439557525</v>
      </c>
      <c r="H17" s="32">
        <f t="shared" si="4"/>
        <v>463209.25809089019</v>
      </c>
      <c r="I17" s="33">
        <f t="shared" si="4"/>
        <v>3279986.3631796767</v>
      </c>
      <c r="J17" s="31">
        <f t="shared" si="2"/>
        <v>0.98421161915113364</v>
      </c>
      <c r="K17" s="30">
        <f t="shared" si="1"/>
        <v>35.071473801283112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5.2987053419127957E-3</v>
      </c>
      <c r="D18" s="7">
        <f t="shared" si="4"/>
        <v>2.6152949556998945E-2</v>
      </c>
      <c r="E18" s="7">
        <f t="shared" si="4"/>
        <v>0.97384705044300102</v>
      </c>
      <c r="F18" s="32">
        <f t="shared" si="4"/>
        <v>91741.392456960079</v>
      </c>
      <c r="G18" s="32">
        <f t="shared" si="4"/>
        <v>2389.6244920253876</v>
      </c>
      <c r="H18" s="32">
        <f t="shared" si="4"/>
        <v>453059.8804111561</v>
      </c>
      <c r="I18" s="33">
        <f t="shared" si="4"/>
        <v>2816777.1050887867</v>
      </c>
      <c r="J18" s="31">
        <f t="shared" si="2"/>
        <v>0.97800704756524293</v>
      </c>
      <c r="K18" s="30">
        <f t="shared" si="1"/>
        <v>30.67421048401614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7.7506533561458382E-3</v>
      </c>
      <c r="D19" s="7">
        <f t="shared" si="4"/>
        <v>3.802820587088393E-2</v>
      </c>
      <c r="E19" s="7">
        <f t="shared" si="4"/>
        <v>0.96197179412911615</v>
      </c>
      <c r="F19" s="32">
        <f t="shared" si="4"/>
        <v>89351.767964934697</v>
      </c>
      <c r="G19" s="32">
        <f t="shared" si="4"/>
        <v>3380.0982422215875</v>
      </c>
      <c r="H19" s="32">
        <f t="shared" si="4"/>
        <v>438780.95173419989</v>
      </c>
      <c r="I19" s="33">
        <f t="shared" si="4"/>
        <v>2363717.2246776307</v>
      </c>
      <c r="J19" s="31">
        <f t="shared" si="2"/>
        <v>0.96833826765289843</v>
      </c>
      <c r="K19" s="30">
        <f t="shared" si="1"/>
        <v>26.420152635193919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1.1592019717699778E-2</v>
      </c>
      <c r="D20" s="7">
        <f t="shared" si="4"/>
        <v>5.6357810180973675E-2</v>
      </c>
      <c r="E20" s="7">
        <f t="shared" si="4"/>
        <v>0.94364218981902637</v>
      </c>
      <c r="F20" s="32">
        <f t="shared" si="4"/>
        <v>85971.669722713108</v>
      </c>
      <c r="G20" s="32">
        <f t="shared" si="4"/>
        <v>4813.2320200335707</v>
      </c>
      <c r="H20" s="32">
        <f t="shared" si="4"/>
        <v>418508.45333107142</v>
      </c>
      <c r="I20" s="33">
        <f t="shared" si="4"/>
        <v>1924936.2729434306</v>
      </c>
      <c r="J20" s="31">
        <f t="shared" si="2"/>
        <v>0.95352400237140755</v>
      </c>
      <c r="K20" s="30">
        <f t="shared" si="1"/>
        <v>22.350795362497031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1.7655330158565016E-2</v>
      </c>
      <c r="D21" s="7">
        <f t="shared" si="4"/>
        <v>8.461614064691754E-2</v>
      </c>
      <c r="E21" s="7">
        <f t="shared" si="4"/>
        <v>0.91538385935308242</v>
      </c>
      <c r="F21" s="32">
        <f t="shared" si="4"/>
        <v>81158.437702679541</v>
      </c>
      <c r="G21" s="32">
        <f t="shared" si="4"/>
        <v>6810.6179763150822</v>
      </c>
      <c r="H21" s="32">
        <f t="shared" si="4"/>
        <v>389677.17671750509</v>
      </c>
      <c r="I21" s="33">
        <f t="shared" si="4"/>
        <v>1506427.8196123592</v>
      </c>
      <c r="J21" s="31">
        <f t="shared" si="2"/>
        <v>0.93059838965084762</v>
      </c>
      <c r="K21" s="30">
        <f t="shared" si="1"/>
        <v>18.516271198510783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2.7495864598658999E-2</v>
      </c>
      <c r="D22" s="7">
        <f t="shared" si="4"/>
        <v>0.12886916509726398</v>
      </c>
      <c r="E22" s="7">
        <f t="shared" si="4"/>
        <v>0.87113083490273602</v>
      </c>
      <c r="F22" s="32">
        <f t="shared" si="4"/>
        <v>74347.819726364454</v>
      </c>
      <c r="G22" s="32">
        <f t="shared" si="4"/>
        <v>9491.0624718662384</v>
      </c>
      <c r="H22" s="32">
        <f t="shared" si="4"/>
        <v>349278.84267625108</v>
      </c>
      <c r="I22" s="33">
        <f t="shared" si="4"/>
        <v>1116750.6428948541</v>
      </c>
      <c r="J22" s="31">
        <f t="shared" si="2"/>
        <v>0.89539771063639861</v>
      </c>
      <c r="K22" s="30">
        <f t="shared" si="1"/>
        <v>14.971079839908878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4.4218843673301922E-2</v>
      </c>
      <c r="D23" s="7">
        <f t="shared" si="4"/>
        <v>0.19956635828503699</v>
      </c>
      <c r="E23" s="7">
        <f t="shared" si="4"/>
        <v>0.80043364171496312</v>
      </c>
      <c r="F23" s="32">
        <f t="shared" si="4"/>
        <v>64856.75725449821</v>
      </c>
      <c r="G23" s="32">
        <f t="shared" si="4"/>
        <v>12825.283374857981</v>
      </c>
      <c r="H23" s="32">
        <f t="shared" si="4"/>
        <v>293454.49477568275</v>
      </c>
      <c r="I23" s="33">
        <f t="shared" si="4"/>
        <v>767471.80021860311</v>
      </c>
      <c r="J23" s="31">
        <f t="shared" si="2"/>
        <v>0.83869210123811067</v>
      </c>
      <c r="K23" s="30">
        <f t="shared" si="1"/>
        <v>11.78318618873732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6.8320977888310708E-2</v>
      </c>
      <c r="D24" s="7">
        <f t="shared" si="4"/>
        <v>0.29197950997940186</v>
      </c>
      <c r="E24" s="7">
        <f t="shared" si="4"/>
        <v>0.70802049002059819</v>
      </c>
      <c r="F24" s="32">
        <f t="shared" si="4"/>
        <v>52031.473879640238</v>
      </c>
      <c r="G24" s="32">
        <f t="shared" si="4"/>
        <v>15048.380263876326</v>
      </c>
      <c r="H24" s="32">
        <f t="shared" si="4"/>
        <v>223107.6403712696</v>
      </c>
      <c r="I24" s="33">
        <f t="shared" si="4"/>
        <v>474017.3054429203</v>
      </c>
      <c r="J24" s="31">
        <f t="shared" si="2"/>
        <v>0.75806161591421461</v>
      </c>
      <c r="K24" s="30">
        <f t="shared" si="1"/>
        <v>9.0627127282682931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0.10705282672935162</v>
      </c>
      <c r="D25" s="7">
        <f t="shared" si="4"/>
        <v>0.42073693595998057</v>
      </c>
      <c r="E25" s="7">
        <f t="shared" si="4"/>
        <v>0.57926306404001937</v>
      </c>
      <c r="F25" s="32">
        <f t="shared" si="4"/>
        <v>36983.093615763908</v>
      </c>
      <c r="G25" s="32">
        <f t="shared" si="4"/>
        <v>15433.432324894711</v>
      </c>
      <c r="H25" s="32">
        <f t="shared" si="4"/>
        <v>145926.6079354852</v>
      </c>
      <c r="I25" s="33">
        <f t="shared" si="4"/>
        <v>250909.66507165076</v>
      </c>
      <c r="J25" s="31">
        <f t="shared" si="2"/>
        <v>0.65097954441068429</v>
      </c>
      <c r="K25" s="30">
        <f t="shared" si="1"/>
        <v>6.7449518330170708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0.16818702811700981</v>
      </c>
      <c r="D26" s="7">
        <f t="shared" si="5"/>
        <v>0.58061345603369297</v>
      </c>
      <c r="E26" s="7">
        <f t="shared" si="5"/>
        <v>0.41938654396630703</v>
      </c>
      <c r="F26" s="32">
        <f t="shared" si="5"/>
        <v>21549.661290869197</v>
      </c>
      <c r="G26" s="32">
        <f t="shared" si="5"/>
        <v>12441.058953454132</v>
      </c>
      <c r="H26" s="32">
        <f t="shared" si="5"/>
        <v>74710.645879612071</v>
      </c>
      <c r="I26" s="33">
        <f t="shared" si="5"/>
        <v>104983.05713616555</v>
      </c>
      <c r="J26" s="31">
        <f t="shared" si="2"/>
        <v>0.50858810593908177</v>
      </c>
      <c r="K26" s="30">
        <f t="shared" si="1"/>
        <v>4.844203735893835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0.30229589177037175</v>
      </c>
      <c r="D27" s="7">
        <f t="shared" si="6"/>
        <v>1</v>
      </c>
      <c r="E27" s="7">
        <f t="shared" si="6"/>
        <v>0</v>
      </c>
      <c r="F27" s="32">
        <f t="shared" si="6"/>
        <v>9108.6023374150664</v>
      </c>
      <c r="G27" s="32">
        <f t="shared" si="6"/>
        <v>9108.6023374150664</v>
      </c>
      <c r="H27" s="32">
        <f t="shared" si="6"/>
        <v>30272.411256553482</v>
      </c>
      <c r="I27" s="33">
        <f t="shared" si="6"/>
        <v>30272.411256553482</v>
      </c>
      <c r="J27" s="31">
        <f t="shared" si="2"/>
        <v>0.28645648306839244</v>
      </c>
      <c r="K27" s="30">
        <f t="shared" si="1"/>
        <v>3.309216560871973</v>
      </c>
    </row>
    <row r="28" spans="1:11" ht="20.25" customHeight="1" x14ac:dyDescent="0.2">
      <c r="A28" s="41" t="s">
        <v>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ht="13.5" customHeight="1" x14ac:dyDescent="0.2">
      <c r="A29" s="6">
        <v>0</v>
      </c>
      <c r="B29" s="8">
        <v>1</v>
      </c>
      <c r="C29" s="7">
        <v>5.1363122648699399E-3</v>
      </c>
      <c r="D29" s="7">
        <v>5.112868820300355E-3</v>
      </c>
      <c r="E29" s="7">
        <v>0.99488713117969962</v>
      </c>
      <c r="F29" s="32">
        <v>100000</v>
      </c>
      <c r="G29" s="32">
        <v>511.28688203003549</v>
      </c>
      <c r="H29" s="32">
        <v>99543.574390328111</v>
      </c>
      <c r="I29" s="33">
        <v>7940491.9914621571</v>
      </c>
      <c r="J29" s="31"/>
      <c r="K29" s="30">
        <v>79.404919914621573</v>
      </c>
    </row>
    <row r="30" spans="1:11" ht="13.5" customHeight="1" x14ac:dyDescent="0.2">
      <c r="A30" s="6">
        <v>1</v>
      </c>
      <c r="B30" s="8">
        <v>4</v>
      </c>
      <c r="C30" s="7">
        <v>6.7982277084008475E-4</v>
      </c>
      <c r="D30" s="7">
        <v>2.7145687972377863E-3</v>
      </c>
      <c r="E30" s="7">
        <v>0.99728543120276225</v>
      </c>
      <c r="F30" s="32">
        <v>99488.713117969965</v>
      </c>
      <c r="G30" s="32">
        <v>270.0689563073829</v>
      </c>
      <c r="H30" s="32">
        <v>397263.76916390675</v>
      </c>
      <c r="I30" s="33">
        <v>7840948.4170718286</v>
      </c>
      <c r="J30" s="31">
        <v>0.99361468710846967</v>
      </c>
      <c r="K30" s="30">
        <v>78.812441847291041</v>
      </c>
    </row>
    <row r="31" spans="1:11" ht="13.5" customHeight="1" x14ac:dyDescent="0.2">
      <c r="A31" s="6">
        <v>5</v>
      </c>
      <c r="B31" s="8">
        <v>5</v>
      </c>
      <c r="C31" s="7">
        <v>1.6577249927944259E-4</v>
      </c>
      <c r="D31" s="7">
        <v>8.2848651233693234E-4</v>
      </c>
      <c r="E31" s="7">
        <v>0.99917151348766309</v>
      </c>
      <c r="F31" s="32">
        <v>99218.644161662582</v>
      </c>
      <c r="G31" s="32">
        <v>82.201308460294968</v>
      </c>
      <c r="H31" s="32">
        <v>495868.18572197715</v>
      </c>
      <c r="I31" s="33">
        <v>7443684.647907922</v>
      </c>
      <c r="J31" s="31">
        <v>0.99810961362700723</v>
      </c>
      <c r="K31" s="30">
        <v>75.023043408852701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2.6414524536498953E-4</v>
      </c>
      <c r="D32" s="7">
        <v>1.3200140376149736E-3</v>
      </c>
      <c r="E32" s="7">
        <v>0.99867998596238505</v>
      </c>
      <c r="F32" s="32">
        <v>99136.442853202287</v>
      </c>
      <c r="G32" s="32">
        <v>130.86149620544165</v>
      </c>
      <c r="H32" s="32">
        <v>495414.92228875967</v>
      </c>
      <c r="I32" s="33">
        <v>6947816.4621859444</v>
      </c>
      <c r="J32" s="31">
        <v>0.99908591951194137</v>
      </c>
      <c r="K32" s="30">
        <v>70.083374612038725</v>
      </c>
    </row>
    <row r="33" spans="1:11" ht="13.5" customHeight="1" x14ac:dyDescent="0.2">
      <c r="A33" s="9">
        <f t="shared" si="7"/>
        <v>15</v>
      </c>
      <c r="B33" s="8">
        <v>5</v>
      </c>
      <c r="C33" s="7">
        <v>8.1148170681526318E-4</v>
      </c>
      <c r="D33" s="7">
        <v>4.0504063201143277E-3</v>
      </c>
      <c r="E33" s="7">
        <v>0.99594959367988567</v>
      </c>
      <c r="F33" s="32">
        <v>99005.581356996845</v>
      </c>
      <c r="G33" s="32">
        <v>401.01283245497325</v>
      </c>
      <c r="H33" s="32">
        <v>494173.59514952725</v>
      </c>
      <c r="I33" s="33">
        <v>6452401.5398971848</v>
      </c>
      <c r="J33" s="31">
        <v>0.99749436869301866</v>
      </c>
      <c r="K33" s="30">
        <v>65.172098900474623</v>
      </c>
    </row>
    <row r="34" spans="1:11" ht="13.5" customHeight="1" x14ac:dyDescent="0.2">
      <c r="A34" s="9">
        <f t="shared" si="7"/>
        <v>20</v>
      </c>
      <c r="B34" s="8">
        <v>5</v>
      </c>
      <c r="C34" s="7">
        <v>1.5178851100942489E-3</v>
      </c>
      <c r="D34" s="7">
        <v>7.5625106090930448E-3</v>
      </c>
      <c r="E34" s="7">
        <v>0.99243748939090692</v>
      </c>
      <c r="F34" s="32">
        <v>98604.568524541872</v>
      </c>
      <c r="G34" s="32">
        <v>745.69809557189001</v>
      </c>
      <c r="H34" s="32">
        <v>491274.3992367037</v>
      </c>
      <c r="I34" s="33">
        <v>5958227.9447476575</v>
      </c>
      <c r="J34" s="31">
        <v>0.99413324398292402</v>
      </c>
      <c r="K34" s="30">
        <v>60.425475552531864</v>
      </c>
    </row>
    <row r="35" spans="1:11" ht="13.5" customHeight="1" x14ac:dyDescent="0.2">
      <c r="A35" s="9">
        <f t="shared" si="7"/>
        <v>25</v>
      </c>
      <c r="B35" s="8">
        <v>5</v>
      </c>
      <c r="C35" s="7">
        <v>1.9846010031904096E-3</v>
      </c>
      <c r="D35" s="7">
        <v>9.8752084522978865E-3</v>
      </c>
      <c r="E35" s="7">
        <v>0.99012479154770217</v>
      </c>
      <c r="F35" s="32">
        <v>97858.870428969982</v>
      </c>
      <c r="G35" s="32">
        <v>966.37674439248804</v>
      </c>
      <c r="H35" s="32">
        <v>486937.54706309119</v>
      </c>
      <c r="I35" s="33">
        <v>5466953.5455109542</v>
      </c>
      <c r="J35" s="31">
        <v>0.99117224064524689</v>
      </c>
      <c r="K35" s="30">
        <v>55.86569231329004</v>
      </c>
    </row>
    <row r="36" spans="1:11" ht="13.5" customHeight="1" x14ac:dyDescent="0.2">
      <c r="A36" s="9">
        <f t="shared" si="7"/>
        <v>30</v>
      </c>
      <c r="B36" s="8">
        <v>5</v>
      </c>
      <c r="C36" s="7">
        <v>2.177990986373442E-3</v>
      </c>
      <c r="D36" s="7">
        <v>1.0831303650924998E-2</v>
      </c>
      <c r="E36" s="7">
        <v>0.98916869634907501</v>
      </c>
      <c r="F36" s="32">
        <v>96892.493684577494</v>
      </c>
      <c r="G36" s="32">
        <v>1049.4720205929916</v>
      </c>
      <c r="H36" s="32">
        <v>481853.24326821952</v>
      </c>
      <c r="I36" s="33">
        <v>4980015.9984478634</v>
      </c>
      <c r="J36" s="31">
        <v>0.989558612135094</v>
      </c>
      <c r="K36" s="30">
        <v>51.397335428890287</v>
      </c>
    </row>
    <row r="37" spans="1:11" ht="13.5" customHeight="1" x14ac:dyDescent="0.2">
      <c r="A37" s="9">
        <f t="shared" si="7"/>
        <v>35</v>
      </c>
      <c r="B37" s="8">
        <v>5</v>
      </c>
      <c r="C37" s="7">
        <v>2.3105159683407062E-3</v>
      </c>
      <c r="D37" s="7">
        <v>1.1487059068506186E-2</v>
      </c>
      <c r="E37" s="7">
        <v>0.98851294093149378</v>
      </c>
      <c r="F37" s="32">
        <v>95843.021663984502</v>
      </c>
      <c r="G37" s="32">
        <v>1100.9544511583081</v>
      </c>
      <c r="H37" s="32">
        <v>476497.22669908963</v>
      </c>
      <c r="I37" s="33">
        <v>4498162.7551796436</v>
      </c>
      <c r="J37" s="31">
        <v>0.98888454805699311</v>
      </c>
      <c r="K37" s="30">
        <v>46.932605807752246</v>
      </c>
    </row>
    <row r="38" spans="1:11" ht="13.5" customHeight="1" x14ac:dyDescent="0.2">
      <c r="A38" s="9">
        <f t="shared" si="7"/>
        <v>40</v>
      </c>
      <c r="B38" s="8">
        <v>5</v>
      </c>
      <c r="C38" s="7">
        <v>2.6503280957101073E-3</v>
      </c>
      <c r="D38" s="7">
        <v>1.3166723590513988E-2</v>
      </c>
      <c r="E38" s="7">
        <v>0.98683327640948604</v>
      </c>
      <c r="F38" s="32">
        <v>94742.067212826194</v>
      </c>
      <c r="G38" s="32">
        <v>1247.4426113851805</v>
      </c>
      <c r="H38" s="32">
        <v>470674.78679501032</v>
      </c>
      <c r="I38" s="33">
        <v>4021665.5284805545</v>
      </c>
      <c r="J38" s="31">
        <v>0.98778074755143075</v>
      </c>
      <c r="K38" s="30">
        <v>42.448572706846122</v>
      </c>
    </row>
    <row r="39" spans="1:11" ht="13.5" customHeight="1" x14ac:dyDescent="0.2">
      <c r="A39" s="9">
        <f t="shared" si="7"/>
        <v>45</v>
      </c>
      <c r="B39" s="8">
        <v>5</v>
      </c>
      <c r="C39" s="7">
        <v>3.3131931691338466E-3</v>
      </c>
      <c r="D39" s="7">
        <v>1.6435308037682089E-2</v>
      </c>
      <c r="E39" s="7">
        <v>0.98356469196231788</v>
      </c>
      <c r="F39" s="32">
        <v>93494.624601441014</v>
      </c>
      <c r="G39" s="32">
        <v>1536.6129551921331</v>
      </c>
      <c r="H39" s="32">
        <v>463786.10505038651</v>
      </c>
      <c r="I39" s="33">
        <v>3550990.7416855441</v>
      </c>
      <c r="J39" s="31">
        <v>0.98536424312946258</v>
      </c>
      <c r="K39" s="30">
        <v>37.980694150311756</v>
      </c>
    </row>
    <row r="40" spans="1:11" ht="13.5" customHeight="1" x14ac:dyDescent="0.2">
      <c r="A40" s="9">
        <f t="shared" si="7"/>
        <v>50</v>
      </c>
      <c r="B40" s="8">
        <v>5</v>
      </c>
      <c r="C40" s="7">
        <v>4.4887049004168292E-3</v>
      </c>
      <c r="D40" s="7">
        <v>2.220644929184469E-2</v>
      </c>
      <c r="E40" s="7">
        <v>0.97779355070815532</v>
      </c>
      <c r="F40" s="32">
        <v>91958.01164624888</v>
      </c>
      <c r="G40" s="32">
        <v>2042.0609226012893</v>
      </c>
      <c r="H40" s="32">
        <v>454933.20855457883</v>
      </c>
      <c r="I40" s="33">
        <v>3087204.6366351577</v>
      </c>
      <c r="J40" s="31">
        <v>0.98091168234795245</v>
      </c>
      <c r="K40" s="30">
        <v>33.571894187004098</v>
      </c>
    </row>
    <row r="41" spans="1:11" ht="13.5" customHeight="1" x14ac:dyDescent="0.2">
      <c r="A41" s="9">
        <f t="shared" si="7"/>
        <v>55</v>
      </c>
      <c r="B41" s="8">
        <v>5</v>
      </c>
      <c r="C41" s="7">
        <v>6.3345451287185476E-3</v>
      </c>
      <c r="D41" s="7">
        <v>3.1204996467736654E-2</v>
      </c>
      <c r="E41" s="7">
        <v>0.96879500353226333</v>
      </c>
      <c r="F41" s="32">
        <v>89915.950723647591</v>
      </c>
      <c r="G41" s="32">
        <v>2805.8269247246062</v>
      </c>
      <c r="H41" s="32">
        <v>442940.55337990995</v>
      </c>
      <c r="I41" s="33">
        <v>2632271.4280805788</v>
      </c>
      <c r="J41" s="31">
        <v>0.97363864640092523</v>
      </c>
      <c r="K41" s="30">
        <v>29.274799486586538</v>
      </c>
    </row>
    <row r="42" spans="1:11" ht="13.5" customHeight="1" x14ac:dyDescent="0.2">
      <c r="A42" s="9">
        <f t="shared" si="7"/>
        <v>60</v>
      </c>
      <c r="B42" s="8">
        <v>5</v>
      </c>
      <c r="C42" s="7">
        <v>9.3177360532083458E-3</v>
      </c>
      <c r="D42" s="7">
        <v>4.5585939752439728E-2</v>
      </c>
      <c r="E42" s="7">
        <v>0.95441406024756026</v>
      </c>
      <c r="F42" s="32">
        <v>87110.123798922985</v>
      </c>
      <c r="G42" s="32">
        <v>3970.9968553252693</v>
      </c>
      <c r="H42" s="32">
        <v>426176.1475801784</v>
      </c>
      <c r="I42" s="33">
        <v>2189330.8747006687</v>
      </c>
      <c r="J42" s="31">
        <v>0.962152018658466</v>
      </c>
      <c r="K42" s="30">
        <v>25.132909692039</v>
      </c>
    </row>
    <row r="43" spans="1:11" ht="13.5" customHeight="1" x14ac:dyDescent="0.2">
      <c r="A43" s="9">
        <f t="shared" si="7"/>
        <v>65</v>
      </c>
      <c r="B43" s="8">
        <v>5</v>
      </c>
      <c r="C43" s="7">
        <v>1.3859634778250935E-2</v>
      </c>
      <c r="D43" s="7">
        <v>6.7097747836456362E-2</v>
      </c>
      <c r="E43" s="7">
        <v>0.93290225216354361</v>
      </c>
      <c r="F43" s="32">
        <v>83139.126943597716</v>
      </c>
      <c r="G43" s="32">
        <v>5578.4481750046543</v>
      </c>
      <c r="H43" s="32">
        <v>402496.04439494805</v>
      </c>
      <c r="I43" s="33">
        <v>1763154.7271204903</v>
      </c>
      <c r="J43" s="31">
        <v>0.94443587863918332</v>
      </c>
      <c r="K43" s="30">
        <v>21.207279796390324</v>
      </c>
    </row>
    <row r="44" spans="1:11" ht="13.5" customHeight="1" x14ac:dyDescent="0.2">
      <c r="A44" s="9">
        <f t="shared" si="7"/>
        <v>70</v>
      </c>
      <c r="B44" s="8">
        <v>5</v>
      </c>
      <c r="C44" s="7">
        <v>2.0915086889887094E-2</v>
      </c>
      <c r="D44" s="7">
        <v>9.9624080218961159E-2</v>
      </c>
      <c r="E44" s="7">
        <v>0.90037591978103881</v>
      </c>
      <c r="F44" s="32">
        <v>77560.678768593061</v>
      </c>
      <c r="G44" s="32">
        <v>7726.9112834793923</v>
      </c>
      <c r="H44" s="32">
        <v>369441.98817627312</v>
      </c>
      <c r="I44" s="33">
        <v>1360658.6827255422</v>
      </c>
      <c r="J44" s="31">
        <v>0.91787731412773654</v>
      </c>
      <c r="K44" s="30">
        <v>17.543150786304349</v>
      </c>
    </row>
    <row r="45" spans="1:11" ht="13.5" customHeight="1" x14ac:dyDescent="0.2">
      <c r="A45" s="9">
        <f t="shared" si="7"/>
        <v>75</v>
      </c>
      <c r="B45" s="8">
        <v>5</v>
      </c>
      <c r="C45" s="7">
        <v>3.1824097921484627E-2</v>
      </c>
      <c r="D45" s="7">
        <v>0.14787378183205441</v>
      </c>
      <c r="E45" s="7">
        <v>0.85212621816794565</v>
      </c>
      <c r="F45" s="32">
        <v>69833.767485113669</v>
      </c>
      <c r="G45" s="32">
        <v>10326.583297604113</v>
      </c>
      <c r="H45" s="32">
        <v>324489.42694562848</v>
      </c>
      <c r="I45" s="33">
        <v>991216.69454926904</v>
      </c>
      <c r="J45" s="31">
        <v>0.87832308543879889</v>
      </c>
      <c r="K45" s="30">
        <v>14.19394556881905</v>
      </c>
    </row>
    <row r="46" spans="1:11" ht="13.5" customHeight="1" x14ac:dyDescent="0.2">
      <c r="A46" s="9">
        <f t="shared" si="7"/>
        <v>80</v>
      </c>
      <c r="B46" s="8">
        <v>5</v>
      </c>
      <c r="C46" s="7">
        <v>4.9398103992790141E-2</v>
      </c>
      <c r="D46" s="7">
        <v>0.22056334812718584</v>
      </c>
      <c r="E46" s="7">
        <v>0.77943665187281419</v>
      </c>
      <c r="F46" s="32">
        <v>59507.184187509556</v>
      </c>
      <c r="G46" s="32">
        <v>13125.103782018239</v>
      </c>
      <c r="H46" s="32">
        <v>265700.55773666746</v>
      </c>
      <c r="I46" s="33">
        <v>666727.26760364056</v>
      </c>
      <c r="J46" s="31">
        <v>0.81882654925822373</v>
      </c>
      <c r="K46" s="30">
        <v>11.204147477433244</v>
      </c>
    </row>
    <row r="47" spans="1:11" ht="13.5" customHeight="1" x14ac:dyDescent="0.2">
      <c r="A47" s="9">
        <v>85</v>
      </c>
      <c r="B47" s="8">
        <v>5</v>
      </c>
      <c r="C47" s="7">
        <v>7.5027812346051423E-2</v>
      </c>
      <c r="D47" s="7">
        <v>0.31621155529481093</v>
      </c>
      <c r="E47" s="7">
        <v>0.68378844470518907</v>
      </c>
      <c r="F47" s="32">
        <v>46382.080405491317</v>
      </c>
      <c r="G47" s="32">
        <v>14666.549782829385</v>
      </c>
      <c r="H47" s="32">
        <v>195481.5064470057</v>
      </c>
      <c r="I47" s="33">
        <v>401026.70986697311</v>
      </c>
      <c r="J47" s="31">
        <v>0.73572109939168817</v>
      </c>
      <c r="K47" s="30">
        <v>8.6461561525708177</v>
      </c>
    </row>
    <row r="48" spans="1:11" ht="13.5" customHeight="1" x14ac:dyDescent="0.2">
      <c r="A48" s="9">
        <v>90</v>
      </c>
      <c r="B48" s="8">
        <v>5</v>
      </c>
      <c r="C48" s="7">
        <v>0.1147514109376038</v>
      </c>
      <c r="D48" s="7">
        <v>0.44364780917231372</v>
      </c>
      <c r="E48" s="7">
        <v>0.55635219082768628</v>
      </c>
      <c r="F48" s="32">
        <v>31715.530622661932</v>
      </c>
      <c r="G48" s="32">
        <v>14070.525677481393</v>
      </c>
      <c r="H48" s="32">
        <v>122617.45247849071</v>
      </c>
      <c r="I48" s="33">
        <v>205545.20341996744</v>
      </c>
      <c r="J48" s="31">
        <v>0.62725858167934589</v>
      </c>
      <c r="K48" s="30">
        <v>6.4809006623744683</v>
      </c>
    </row>
    <row r="49" spans="1:12" ht="13.5" customHeight="1" x14ac:dyDescent="0.2">
      <c r="A49" s="9">
        <v>95</v>
      </c>
      <c r="B49" s="8">
        <v>5</v>
      </c>
      <c r="C49" s="7">
        <v>0.17617263877957179</v>
      </c>
      <c r="D49" s="7">
        <v>0.59792196772524253</v>
      </c>
      <c r="E49" s="7">
        <v>0.40207803227475747</v>
      </c>
      <c r="F49" s="32">
        <v>17645.004945180539</v>
      </c>
      <c r="G49" s="32">
        <v>10550.336077343984</v>
      </c>
      <c r="H49" s="32">
        <v>59886.34869995121</v>
      </c>
      <c r="I49" s="33">
        <v>82927.750941476712</v>
      </c>
      <c r="J49" s="31">
        <v>0.48839987692988762</v>
      </c>
      <c r="K49" s="30">
        <v>4.6997862114018361</v>
      </c>
    </row>
    <row r="50" spans="1:12" ht="13.5" customHeight="1" x14ac:dyDescent="0.2">
      <c r="A50" s="9" t="s">
        <v>3</v>
      </c>
      <c r="B50" s="34" t="s">
        <v>10</v>
      </c>
      <c r="C50" s="7">
        <v>0.30790959653707417</v>
      </c>
      <c r="D50" s="7">
        <v>1</v>
      </c>
      <c r="E50" s="7">
        <v>0</v>
      </c>
      <c r="F50" s="32">
        <v>7094.6688678365554</v>
      </c>
      <c r="G50" s="32">
        <v>7094.6688678365554</v>
      </c>
      <c r="H50" s="32">
        <v>23041.402241525506</v>
      </c>
      <c r="I50" s="33">
        <v>23041.402241525506</v>
      </c>
      <c r="J50" s="31">
        <v>0.27784911540391527</v>
      </c>
      <c r="K50" s="30">
        <v>3.2477065062166517</v>
      </c>
    </row>
    <row r="51" spans="1:12" ht="20.25" customHeight="1" x14ac:dyDescent="0.2">
      <c r="A51" s="41" t="s">
        <v>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</row>
    <row r="52" spans="1:12" ht="13.5" customHeight="1" x14ac:dyDescent="0.2">
      <c r="A52" s="6">
        <v>0</v>
      </c>
      <c r="B52" s="8">
        <v>1</v>
      </c>
      <c r="C52" s="7">
        <v>4.1203215036347916E-3</v>
      </c>
      <c r="D52" s="7">
        <v>4.1055634000222198E-3</v>
      </c>
      <c r="E52" s="7">
        <v>0.99589443659997778</v>
      </c>
      <c r="F52" s="32">
        <v>100000</v>
      </c>
      <c r="G52" s="32">
        <v>410.55634000222199</v>
      </c>
      <c r="H52" s="32">
        <v>99641.82155204266</v>
      </c>
      <c r="I52" s="33">
        <v>8384016.9895727513</v>
      </c>
      <c r="J52" s="31"/>
      <c r="K52" s="30">
        <v>83.840169895727513</v>
      </c>
      <c r="L52" s="29"/>
    </row>
    <row r="53" spans="1:12" ht="13.5" customHeight="1" x14ac:dyDescent="0.2">
      <c r="A53" s="6">
        <v>1</v>
      </c>
      <c r="B53" s="8">
        <v>4</v>
      </c>
      <c r="C53" s="7">
        <v>7.7160910916674046E-4</v>
      </c>
      <c r="D53" s="7">
        <v>3.0804561617667927E-3</v>
      </c>
      <c r="E53" s="7">
        <v>0.99691954383823322</v>
      </c>
      <c r="F53" s="32">
        <v>99589.443659997778</v>
      </c>
      <c r="G53" s="32">
        <v>306.78091536936699</v>
      </c>
      <c r="H53" s="32">
        <v>397585.91717593803</v>
      </c>
      <c r="I53" s="33">
        <v>8284375.1680207085</v>
      </c>
      <c r="J53" s="31">
        <v>0.99445547745596141</v>
      </c>
      <c r="K53" s="30">
        <v>83.185274096960384</v>
      </c>
    </row>
    <row r="54" spans="1:12" ht="13.5" customHeight="1" x14ac:dyDescent="0.2">
      <c r="A54" s="6">
        <v>5</v>
      </c>
      <c r="B54" s="8">
        <v>5</v>
      </c>
      <c r="C54" s="7">
        <v>2.2604637352572645E-4</v>
      </c>
      <c r="D54" s="7">
        <v>1.1295503712336629E-3</v>
      </c>
      <c r="E54" s="7">
        <v>0.99887044962876637</v>
      </c>
      <c r="F54" s="32">
        <v>99282.662744628411</v>
      </c>
      <c r="G54" s="32">
        <v>112.14476856026158</v>
      </c>
      <c r="H54" s="32">
        <v>496113.99117402046</v>
      </c>
      <c r="I54" s="33">
        <v>7886789.2508447701</v>
      </c>
      <c r="J54" s="31">
        <v>0.99776008563639373</v>
      </c>
      <c r="K54" s="30">
        <v>79.43772893290452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3.2242259136684189E-4</v>
      </c>
      <c r="D55" s="7">
        <v>1.6109620186761343E-3</v>
      </c>
      <c r="E55" s="7">
        <v>0.99838903798132383</v>
      </c>
      <c r="F55" s="32">
        <v>99170.517976068149</v>
      </c>
      <c r="G55" s="32">
        <v>159.7599378318846</v>
      </c>
      <c r="H55" s="32">
        <v>495498.58511655894</v>
      </c>
      <c r="I55" s="33">
        <v>7390675.2596707493</v>
      </c>
      <c r="J55" s="31">
        <v>0.99875954706295378</v>
      </c>
      <c r="K55" s="30">
        <v>74.524923439991198</v>
      </c>
    </row>
    <row r="56" spans="1:12" ht="13.5" customHeight="1" x14ac:dyDescent="0.2">
      <c r="A56" s="9">
        <f t="shared" si="8"/>
        <v>15</v>
      </c>
      <c r="B56" s="8">
        <v>5</v>
      </c>
      <c r="C56" s="7">
        <v>5.2676291988272962E-4</v>
      </c>
      <c r="D56" s="7">
        <v>2.6305258019941979E-3</v>
      </c>
      <c r="E56" s="7">
        <v>0.99736947419800581</v>
      </c>
      <c r="F56" s="32">
        <v>99010.758038236265</v>
      </c>
      <c r="G56" s="32">
        <v>260.45035369458492</v>
      </c>
      <c r="H56" s="32">
        <v>494435.62533324782</v>
      </c>
      <c r="I56" s="33">
        <v>6895176.6745541906</v>
      </c>
      <c r="J56" s="31">
        <v>0.99785476726828382</v>
      </c>
      <c r="K56" s="30">
        <v>69.640681590291337</v>
      </c>
    </row>
    <row r="57" spans="1:12" ht="13.5" customHeight="1" x14ac:dyDescent="0.2">
      <c r="A57" s="9">
        <f t="shared" si="8"/>
        <v>20</v>
      </c>
      <c r="B57" s="8">
        <v>5</v>
      </c>
      <c r="C57" s="7">
        <v>7.0155031653537387E-4</v>
      </c>
      <c r="D57" s="7">
        <v>3.5018576481819544E-3</v>
      </c>
      <c r="E57" s="7">
        <v>0.99649814235181799</v>
      </c>
      <c r="F57" s="32">
        <v>98750.30768454168</v>
      </c>
      <c r="G57" s="32">
        <v>345.80952022543352</v>
      </c>
      <c r="H57" s="32">
        <v>492921.90748800972</v>
      </c>
      <c r="I57" s="33">
        <v>6400741.0492209429</v>
      </c>
      <c r="J57" s="31">
        <v>0.99693849357190256</v>
      </c>
      <c r="K57" s="30">
        <v>64.817428920506657</v>
      </c>
    </row>
    <row r="58" spans="1:12" ht="13.5" customHeight="1" x14ac:dyDescent="0.2">
      <c r="A58" s="9">
        <f t="shared" si="8"/>
        <v>25</v>
      </c>
      <c r="B58" s="8">
        <v>5</v>
      </c>
      <c r="C58" s="7">
        <v>8.7103486729996093E-4</v>
      </c>
      <c r="D58" s="7">
        <v>4.3459956951453467E-3</v>
      </c>
      <c r="E58" s="7">
        <v>0.99565400430485462</v>
      </c>
      <c r="F58" s="32">
        <v>98404.498164316246</v>
      </c>
      <c r="G58" s="32">
        <v>427.66552540505654</v>
      </c>
      <c r="H58" s="32">
        <v>490985.54083229374</v>
      </c>
      <c r="I58" s="33">
        <v>5907819.141732933</v>
      </c>
      <c r="J58" s="31">
        <v>0.99607165632871963</v>
      </c>
      <c r="K58" s="30">
        <v>60.036067984087794</v>
      </c>
    </row>
    <row r="59" spans="1:12" ht="13.5" customHeight="1" x14ac:dyDescent="0.2">
      <c r="A59" s="9">
        <f t="shared" si="8"/>
        <v>30</v>
      </c>
      <c r="B59" s="8">
        <v>5</v>
      </c>
      <c r="C59" s="7">
        <v>1.0617134207633625E-3</v>
      </c>
      <c r="D59" s="7">
        <v>5.2949554020982614E-3</v>
      </c>
      <c r="E59" s="7">
        <v>0.99470504459790177</v>
      </c>
      <c r="F59" s="32">
        <v>97976.83263891119</v>
      </c>
      <c r="G59" s="32">
        <v>518.78295926188002</v>
      </c>
      <c r="H59" s="32">
        <v>488628.05076804978</v>
      </c>
      <c r="I59" s="33">
        <v>5416833.6009006388</v>
      </c>
      <c r="J59" s="31">
        <v>0.99519845317593736</v>
      </c>
      <c r="K59" s="30">
        <v>55.286882163910249</v>
      </c>
    </row>
    <row r="60" spans="1:12" ht="13.5" customHeight="1" x14ac:dyDescent="0.2">
      <c r="A60" s="9">
        <f t="shared" si="8"/>
        <v>35</v>
      </c>
      <c r="B60" s="8">
        <v>5</v>
      </c>
      <c r="C60" s="7">
        <v>1.3004802222558133E-3</v>
      </c>
      <c r="D60" s="7">
        <v>6.4819979729104447E-3</v>
      </c>
      <c r="E60" s="7">
        <v>0.99351800202708951</v>
      </c>
      <c r="F60" s="32">
        <v>97458.04967964931</v>
      </c>
      <c r="G60" s="32">
        <v>631.72288046729227</v>
      </c>
      <c r="H60" s="32">
        <v>485761.23623895308</v>
      </c>
      <c r="I60" s="33">
        <v>4928205.5501325894</v>
      </c>
      <c r="J60" s="31">
        <v>0.99413293091833244</v>
      </c>
      <c r="K60" s="30">
        <v>50.567455087926639</v>
      </c>
    </row>
    <row r="61" spans="1:12" ht="13.5" customHeight="1" x14ac:dyDescent="0.2">
      <c r="A61" s="9">
        <f t="shared" si="8"/>
        <v>40</v>
      </c>
      <c r="B61" s="8">
        <v>5</v>
      </c>
      <c r="C61" s="7">
        <v>1.6256327326758145E-3</v>
      </c>
      <c r="D61" s="7">
        <v>8.0965046557862023E-3</v>
      </c>
      <c r="E61" s="7">
        <v>0.99190349534421385</v>
      </c>
      <c r="F61" s="32">
        <v>96826.326799182018</v>
      </c>
      <c r="G61" s="32">
        <v>783.95480573225359</v>
      </c>
      <c r="H61" s="32">
        <v>482245.9525909354</v>
      </c>
      <c r="I61" s="33">
        <v>4442444.3138936367</v>
      </c>
      <c r="J61" s="31">
        <v>0.99276335082800127</v>
      </c>
      <c r="K61" s="30">
        <v>45.880541591826308</v>
      </c>
    </row>
    <row r="62" spans="1:12" ht="13.5" customHeight="1" x14ac:dyDescent="0.2">
      <c r="A62" s="9">
        <f t="shared" si="8"/>
        <v>45</v>
      </c>
      <c r="B62" s="8">
        <v>5</v>
      </c>
      <c r="C62" s="7">
        <v>2.122545837024523E-3</v>
      </c>
      <c r="D62" s="7">
        <v>1.0559144695555306E-2</v>
      </c>
      <c r="E62" s="7">
        <v>0.9894408553044447</v>
      </c>
      <c r="F62" s="32">
        <v>96042.371993449764</v>
      </c>
      <c r="G62" s="32">
        <v>1014.1253027831845</v>
      </c>
      <c r="H62" s="32">
        <v>477787.23318636522</v>
      </c>
      <c r="I62" s="33">
        <v>3960198.3613027018</v>
      </c>
      <c r="J62" s="31">
        <v>0.990754262673196</v>
      </c>
      <c r="K62" s="30">
        <v>41.233866668482463</v>
      </c>
    </row>
    <row r="63" spans="1:12" ht="13.5" customHeight="1" x14ac:dyDescent="0.2">
      <c r="A63" s="9">
        <f t="shared" si="8"/>
        <v>50</v>
      </c>
      <c r="B63" s="8">
        <v>5</v>
      </c>
      <c r="C63" s="7">
        <v>2.9033801290854083E-3</v>
      </c>
      <c r="D63" s="7">
        <v>1.4417849844778821E-2</v>
      </c>
      <c r="E63" s="7">
        <v>0.98558215015522121</v>
      </c>
      <c r="F63" s="32">
        <v>95028.24669066658</v>
      </c>
      <c r="G63" s="32">
        <v>1370.1029917986307</v>
      </c>
      <c r="H63" s="32">
        <v>471899.2797647292</v>
      </c>
      <c r="I63" s="33">
        <v>3482411.1281163367</v>
      </c>
      <c r="J63" s="31">
        <v>0.98767662044385485</v>
      </c>
      <c r="K63" s="30">
        <v>36.646063137965584</v>
      </c>
    </row>
    <row r="64" spans="1:12" ht="13.5" customHeight="1" x14ac:dyDescent="0.2">
      <c r="A64" s="9">
        <f t="shared" si="8"/>
        <v>55</v>
      </c>
      <c r="B64" s="8">
        <v>5</v>
      </c>
      <c r="C64" s="7">
        <v>4.2110523308387772E-3</v>
      </c>
      <c r="D64" s="7">
        <v>2.0848196732727003E-2</v>
      </c>
      <c r="E64" s="7">
        <v>0.97915180326727302</v>
      </c>
      <c r="F64" s="32">
        <v>93658.143698867949</v>
      </c>
      <c r="G64" s="32">
        <v>1952.603405456015</v>
      </c>
      <c r="H64" s="32">
        <v>463685.38124224317</v>
      </c>
      <c r="I64" s="33">
        <v>3010511.8483516076</v>
      </c>
      <c r="J64" s="31">
        <v>0.98259395834089602</v>
      </c>
      <c r="K64" s="30">
        <v>32.143620719529551</v>
      </c>
    </row>
    <row r="65" spans="1:11" ht="13.5" customHeight="1" x14ac:dyDescent="0.2">
      <c r="A65" s="9">
        <f t="shared" si="8"/>
        <v>60</v>
      </c>
      <c r="B65" s="8">
        <v>5</v>
      </c>
      <c r="C65" s="7">
        <v>6.1051843987136598E-3</v>
      </c>
      <c r="D65" s="7">
        <v>3.0092430360156415E-2</v>
      </c>
      <c r="E65" s="7">
        <v>0.96990756963984359</v>
      </c>
      <c r="F65" s="32">
        <v>91705.540293411934</v>
      </c>
      <c r="G65" s="32">
        <v>2759.6425849200168</v>
      </c>
      <c r="H65" s="32">
        <v>452016.25449699169</v>
      </c>
      <c r="I65" s="33">
        <v>2546826.4671093645</v>
      </c>
      <c r="J65" s="31">
        <v>0.97483395591642519</v>
      </c>
      <c r="K65" s="30">
        <v>27.771784114250803</v>
      </c>
    </row>
    <row r="66" spans="1:11" ht="13.5" customHeight="1" x14ac:dyDescent="0.2">
      <c r="A66" s="9">
        <f t="shared" si="8"/>
        <v>65</v>
      </c>
      <c r="B66" s="8">
        <v>5</v>
      </c>
      <c r="C66" s="7">
        <v>9.2109774175474571E-3</v>
      </c>
      <c r="D66" s="7">
        <v>4.5080655471793206E-2</v>
      </c>
      <c r="E66" s="7">
        <v>0.95491934452820681</v>
      </c>
      <c r="F66" s="32">
        <v>88945.897708491917</v>
      </c>
      <c r="G66" s="32">
        <v>4009.7393702258851</v>
      </c>
      <c r="H66" s="32">
        <v>435321.81097166671</v>
      </c>
      <c r="I66" s="33">
        <v>2094810.2126123728</v>
      </c>
      <c r="J66" s="31">
        <v>0.96306671859864257</v>
      </c>
      <c r="K66" s="30">
        <v>23.551510149212596</v>
      </c>
    </row>
    <row r="67" spans="1:11" ht="13.5" customHeight="1" x14ac:dyDescent="0.2">
      <c r="A67" s="9">
        <f t="shared" si="8"/>
        <v>70</v>
      </c>
      <c r="B67" s="8">
        <v>5</v>
      </c>
      <c r="C67" s="7">
        <v>1.4232518764995586E-2</v>
      </c>
      <c r="D67" s="7">
        <v>6.8857496430433845E-2</v>
      </c>
      <c r="E67" s="7">
        <v>0.93114250356956618</v>
      </c>
      <c r="F67" s="32">
        <v>84936.158338266032</v>
      </c>
      <c r="G67" s="32">
        <v>5848.4912195919169</v>
      </c>
      <c r="H67" s="32">
        <v>410924.53951131192</v>
      </c>
      <c r="I67" s="33">
        <v>1659488.4016407062</v>
      </c>
      <c r="J67" s="31">
        <v>0.94395577973477029</v>
      </c>
      <c r="K67" s="30">
        <v>19.538067580495479</v>
      </c>
    </row>
    <row r="68" spans="1:11" ht="13.5" customHeight="1" x14ac:dyDescent="0.2">
      <c r="A68" s="9">
        <f t="shared" si="8"/>
        <v>75</v>
      </c>
      <c r="B68" s="8">
        <v>5</v>
      </c>
      <c r="C68" s="7">
        <v>2.2951130880021677E-2</v>
      </c>
      <c r="D68" s="7">
        <v>0.10891392792719497</v>
      </c>
      <c r="E68" s="7">
        <v>0.89108607207280499</v>
      </c>
      <c r="F68" s="32">
        <v>79087.667118674115</v>
      </c>
      <c r="G68" s="32">
        <v>8613.7484764932597</v>
      </c>
      <c r="H68" s="32">
        <v>375308.2373815091</v>
      </c>
      <c r="I68" s="33">
        <v>1248563.8621293942</v>
      </c>
      <c r="J68" s="31">
        <v>0.91332641712719531</v>
      </c>
      <c r="K68" s="30">
        <v>15.787086755965069</v>
      </c>
    </row>
    <row r="69" spans="1:11" ht="13.5" customHeight="1" x14ac:dyDescent="0.2">
      <c r="A69" s="9">
        <f t="shared" si="8"/>
        <v>80</v>
      </c>
      <c r="B69" s="8">
        <v>5</v>
      </c>
      <c r="C69" s="7">
        <v>3.878051416194099E-2</v>
      </c>
      <c r="D69" s="7">
        <v>0.17751908850818454</v>
      </c>
      <c r="E69" s="7">
        <v>0.82248091149181546</v>
      </c>
      <c r="F69" s="32">
        <v>70473.918642180855</v>
      </c>
      <c r="G69" s="32">
        <v>12510.465800959901</v>
      </c>
      <c r="H69" s="32">
        <v>322596.69762804772</v>
      </c>
      <c r="I69" s="33">
        <v>873255.62474788516</v>
      </c>
      <c r="J69" s="31">
        <v>0.85955133806487993</v>
      </c>
      <c r="K69" s="30">
        <v>12.391188706018886</v>
      </c>
    </row>
    <row r="70" spans="1:11" ht="13.5" customHeight="1" x14ac:dyDescent="0.2">
      <c r="A70" s="9">
        <v>85</v>
      </c>
      <c r="B70" s="8">
        <v>5</v>
      </c>
      <c r="C70" s="7">
        <v>6.1278664216201643E-2</v>
      </c>
      <c r="D70" s="7">
        <v>0.26653536563632574</v>
      </c>
      <c r="E70" s="7">
        <v>0.73346463436367426</v>
      </c>
      <c r="F70" s="32">
        <v>57963.452841220955</v>
      </c>
      <c r="G70" s="32">
        <v>15449.310096578753</v>
      </c>
      <c r="H70" s="32">
        <v>252115.64733315556</v>
      </c>
      <c r="I70" s="33">
        <v>550658.92711983738</v>
      </c>
      <c r="J70" s="31">
        <v>0.78151961624803601</v>
      </c>
      <c r="K70" s="30">
        <v>9.500105672245839</v>
      </c>
    </row>
    <row r="71" spans="1:11" ht="13.5" customHeight="1" x14ac:dyDescent="0.2">
      <c r="A71" s="9">
        <v>90</v>
      </c>
      <c r="B71" s="8">
        <v>5</v>
      </c>
      <c r="C71" s="7">
        <v>9.8969155488132371E-2</v>
      </c>
      <c r="D71" s="7">
        <v>0.39668004940943313</v>
      </c>
      <c r="E71" s="7">
        <v>0.60331995059056687</v>
      </c>
      <c r="F71" s="32">
        <v>42514.142744642202</v>
      </c>
      <c r="G71" s="32">
        <v>16864.512244544363</v>
      </c>
      <c r="H71" s="32">
        <v>170401.69900779467</v>
      </c>
      <c r="I71" s="33">
        <v>298543.27978668187</v>
      </c>
      <c r="J71" s="31">
        <v>0.67588704156318846</v>
      </c>
      <c r="K71" s="30">
        <v>7.0222109752949322</v>
      </c>
    </row>
    <row r="72" spans="1:11" ht="13.5" customHeight="1" x14ac:dyDescent="0.2">
      <c r="A72" s="9">
        <v>95</v>
      </c>
      <c r="B72" s="8">
        <v>5</v>
      </c>
      <c r="C72" s="7">
        <v>0.15980197321466405</v>
      </c>
      <c r="D72" s="7">
        <v>0.56243916392952797</v>
      </c>
      <c r="E72" s="7">
        <v>0.43756083607047203</v>
      </c>
      <c r="F72" s="32">
        <v>25649.630500097839</v>
      </c>
      <c r="G72" s="32">
        <v>14426.356733576349</v>
      </c>
      <c r="H72" s="32">
        <v>90276.461819387157</v>
      </c>
      <c r="I72" s="33">
        <v>128141.58077888719</v>
      </c>
      <c r="J72" s="31">
        <v>0.52978616026156899</v>
      </c>
      <c r="K72" s="30">
        <v>4.9958450971992914</v>
      </c>
    </row>
    <row r="73" spans="1:11" ht="13.5" customHeight="1" x14ac:dyDescent="0.2">
      <c r="A73" s="9" t="s">
        <v>3</v>
      </c>
      <c r="B73" s="34" t="s">
        <v>10</v>
      </c>
      <c r="C73" s="7">
        <v>0.29640138668323573</v>
      </c>
      <c r="D73" s="7">
        <v>1</v>
      </c>
      <c r="E73" s="7">
        <v>0</v>
      </c>
      <c r="F73" s="32">
        <v>11223.27376652149</v>
      </c>
      <c r="G73" s="32">
        <v>11223.27376652149</v>
      </c>
      <c r="H73" s="32">
        <v>37865.118959500032</v>
      </c>
      <c r="I73" s="33">
        <v>37865.118959500032</v>
      </c>
      <c r="J73" s="31">
        <v>0.29549439556889523</v>
      </c>
      <c r="K73" s="30">
        <v>3.3738033792287903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6" t="s">
        <v>22</v>
      </c>
      <c r="C75" s="15" t="s">
        <v>8</v>
      </c>
      <c r="D75" s="16">
        <f>+G75*0.5122+J75*0.4878</f>
        <v>0.11719172178268403</v>
      </c>
      <c r="E75" s="38" t="s">
        <v>6</v>
      </c>
      <c r="F75" s="17" t="s">
        <v>8</v>
      </c>
      <c r="G75" s="18">
        <f>+(H29-F30)/G29</f>
        <v>0.10730037144767497</v>
      </c>
      <c r="H75" s="38" t="s">
        <v>7</v>
      </c>
      <c r="I75" s="15" t="s">
        <v>8</v>
      </c>
      <c r="J75" s="16">
        <f>(H52-F53)/G52</f>
        <v>0.12757784240915315</v>
      </c>
      <c r="K75" s="2"/>
    </row>
    <row r="76" spans="1:11" ht="15.75" customHeight="1" x14ac:dyDescent="0.2">
      <c r="B76" s="37"/>
      <c r="C76" s="19" t="s">
        <v>9</v>
      </c>
      <c r="D76" s="16">
        <f>+G76*0.5122+J76*0.4878</f>
        <v>1.4620245849376088</v>
      </c>
      <c r="E76" s="39"/>
      <c r="F76" s="20" t="s">
        <v>9</v>
      </c>
      <c r="G76" s="18">
        <f>+(H30-4*F31)/G30</f>
        <v>1.4410857233567316</v>
      </c>
      <c r="H76" s="39"/>
      <c r="I76" s="19" t="s">
        <v>9</v>
      </c>
      <c r="J76" s="16">
        <f>(H53-4*F54)/G53</f>
        <v>1.4840108188484846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98" zoomScaleSheetLayoutView="85" workbookViewId="0">
      <selection activeCell="L80" sqref="L8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0" t="s">
        <v>30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 t="s">
        <v>0</v>
      </c>
      <c r="B3" s="40"/>
      <c r="C3" s="40"/>
      <c r="D3" s="40"/>
      <c r="E3" s="40"/>
      <c r="F3" s="40"/>
      <c r="G3" s="40"/>
      <c r="H3" s="40"/>
      <c r="I3" s="40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1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4.3925834651139346E-3</v>
      </c>
      <c r="D6" s="7">
        <f t="shared" si="0"/>
        <v>4.3753195703787589E-3</v>
      </c>
      <c r="E6" s="7">
        <f t="shared" si="0"/>
        <v>0.99562468042962127</v>
      </c>
      <c r="F6" s="32">
        <f t="shared" si="0"/>
        <v>100000</v>
      </c>
      <c r="G6" s="32">
        <f t="shared" si="0"/>
        <v>437.53195703787594</v>
      </c>
      <c r="H6" s="32">
        <f t="shared" si="0"/>
        <v>99611.422103783683</v>
      </c>
      <c r="I6" s="33">
        <f t="shared" si="0"/>
        <v>8248784.1782244593</v>
      </c>
      <c r="J6" s="31"/>
      <c r="K6" s="30">
        <f t="shared" ref="K6:K27" si="1">+K29*0.5122+K52*0.4878</f>
        <v>82.487841782244601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6.7353794452667442E-4</v>
      </c>
      <c r="D7" s="7">
        <f t="shared" si="0"/>
        <v>2.6895276532814018E-3</v>
      </c>
      <c r="E7" s="7">
        <f t="shared" si="0"/>
        <v>0.99731047234671855</v>
      </c>
      <c r="F7" s="32">
        <f t="shared" si="0"/>
        <v>99562.468042962122</v>
      </c>
      <c r="G7" s="32">
        <f t="shared" si="0"/>
        <v>267.78521050578706</v>
      </c>
      <c r="H7" s="32">
        <f t="shared" si="0"/>
        <v>397569.97851768666</v>
      </c>
      <c r="I7" s="33">
        <f t="shared" si="0"/>
        <v>8149172.7561206762</v>
      </c>
      <c r="J7" s="31">
        <f t="shared" ref="J7:J27" si="2">+J30*0.5122+J53*0.4878</f>
        <v>0.99436280124294074</v>
      </c>
      <c r="K7" s="30">
        <f t="shared" si="1"/>
        <v>81.848985858244504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1.8176554112128913E-4</v>
      </c>
      <c r="D8" s="7">
        <f t="shared" si="0"/>
        <v>9.0837049987621023E-4</v>
      </c>
      <c r="E8" s="7">
        <f t="shared" si="0"/>
        <v>0.99909162950012376</v>
      </c>
      <c r="F8" s="32">
        <f t="shared" si="0"/>
        <v>99294.682832456339</v>
      </c>
      <c r="G8" s="32">
        <f t="shared" si="0"/>
        <v>90.199891539631309</v>
      </c>
      <c r="H8" s="32">
        <f t="shared" si="0"/>
        <v>496230.01973092358</v>
      </c>
      <c r="I8" s="33">
        <f t="shared" si="0"/>
        <v>7751602.7776029892</v>
      </c>
      <c r="J8" s="31">
        <f t="shared" si="2"/>
        <v>0.99808651735600984</v>
      </c>
      <c r="K8" s="30">
        <f t="shared" si="1"/>
        <v>78.066186890489348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2.7203494036523305E-4</v>
      </c>
      <c r="D9" s="7">
        <f t="shared" si="0"/>
        <v>1.3593705805764089E-3</v>
      </c>
      <c r="E9" s="7">
        <f t="shared" si="0"/>
        <v>0.99864062941942366</v>
      </c>
      <c r="F9" s="32">
        <f t="shared" si="0"/>
        <v>99204.4829409167</v>
      </c>
      <c r="G9" s="32">
        <f t="shared" si="0"/>
        <v>134.85688004168225</v>
      </c>
      <c r="H9" s="32">
        <f t="shared" si="0"/>
        <v>495734.20521645487</v>
      </c>
      <c r="I9" s="33">
        <f t="shared" si="0"/>
        <v>7255372.7578720655</v>
      </c>
      <c r="J9" s="31">
        <f t="shared" si="2"/>
        <v>0.99900086324819026</v>
      </c>
      <c r="K9" s="30">
        <f t="shared" si="1"/>
        <v>73.13537476498351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6.2246812475950204E-4</v>
      </c>
      <c r="D10" s="7">
        <f t="shared" si="0"/>
        <v>3.1079121295053431E-3</v>
      </c>
      <c r="E10" s="7">
        <f t="shared" si="0"/>
        <v>0.99689208787049455</v>
      </c>
      <c r="F10" s="32">
        <f t="shared" si="0"/>
        <v>99069.626060875016</v>
      </c>
      <c r="G10" s="32">
        <f t="shared" si="0"/>
        <v>307.90423943841967</v>
      </c>
      <c r="H10" s="32">
        <f t="shared" si="0"/>
        <v>494663.09190548887</v>
      </c>
      <c r="I10" s="33">
        <f t="shared" si="0"/>
        <v>6759638.5526556112</v>
      </c>
      <c r="J10" s="31">
        <f t="shared" si="2"/>
        <v>0.99783934080056791</v>
      </c>
      <c r="K10" s="30">
        <f t="shared" si="1"/>
        <v>68.231339717225524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1.0338555565992864E-3</v>
      </c>
      <c r="D11" s="7">
        <f t="shared" si="0"/>
        <v>5.1551781185673598E-3</v>
      </c>
      <c r="E11" s="7">
        <f t="shared" si="0"/>
        <v>0.99484482188143264</v>
      </c>
      <c r="F11" s="32">
        <f t="shared" si="0"/>
        <v>98761.7218214366</v>
      </c>
      <c r="G11" s="32">
        <f t="shared" si="0"/>
        <v>509.03727801352989</v>
      </c>
      <c r="H11" s="32">
        <f t="shared" si="0"/>
        <v>492606.49890549411</v>
      </c>
      <c r="I11" s="33">
        <f t="shared" si="0"/>
        <v>6264975.4607501216</v>
      </c>
      <c r="J11" s="31">
        <f t="shared" si="2"/>
        <v>0.99584227858004803</v>
      </c>
      <c r="K11" s="30">
        <f t="shared" si="1"/>
        <v>63.434196121071352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1.3303805624329849E-3</v>
      </c>
      <c r="D12" s="7">
        <f t="shared" si="0"/>
        <v>6.627425453850512E-3</v>
      </c>
      <c r="E12" s="7">
        <f t="shared" si="0"/>
        <v>0.99337257454614947</v>
      </c>
      <c r="F12" s="32">
        <f t="shared" si="0"/>
        <v>98252.684543423078</v>
      </c>
      <c r="G12" s="32">
        <f t="shared" si="0"/>
        <v>650.58834287061086</v>
      </c>
      <c r="H12" s="32">
        <f t="shared" si="0"/>
        <v>489679.70491588255</v>
      </c>
      <c r="I12" s="33">
        <f t="shared" si="0"/>
        <v>5772368.9618446287</v>
      </c>
      <c r="J12" s="31">
        <f t="shared" si="2"/>
        <v>0.99405554370374072</v>
      </c>
      <c r="K12" s="30">
        <f t="shared" si="1"/>
        <v>58.745844987117124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1.5086220022941152E-3</v>
      </c>
      <c r="D13" s="7">
        <f t="shared" si="0"/>
        <v>7.5120571874627918E-3</v>
      </c>
      <c r="E13" s="7">
        <f t="shared" si="0"/>
        <v>0.99248794281253727</v>
      </c>
      <c r="F13" s="32">
        <f t="shared" si="0"/>
        <v>97602.096200552463</v>
      </c>
      <c r="G13" s="32">
        <f t="shared" si="0"/>
        <v>732.02613909701211</v>
      </c>
      <c r="H13" s="32">
        <f t="shared" si="0"/>
        <v>486206.22334457794</v>
      </c>
      <c r="I13" s="33">
        <f t="shared" si="0"/>
        <v>5282689.2569287457</v>
      </c>
      <c r="J13" s="31">
        <f t="shared" si="2"/>
        <v>0.99289761880124894</v>
      </c>
      <c r="K13" s="30">
        <f t="shared" si="1"/>
        <v>54.116348317486469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1.6805552216769284E-3</v>
      </c>
      <c r="D14" s="7">
        <f t="shared" si="0"/>
        <v>8.3658314355442541E-3</v>
      </c>
      <c r="E14" s="7">
        <f t="shared" si="0"/>
        <v>0.99163416856445585</v>
      </c>
      <c r="F14" s="32">
        <f t="shared" si="0"/>
        <v>96870.070061455452</v>
      </c>
      <c r="G14" s="32">
        <f t="shared" si="0"/>
        <v>808.83263206191032</v>
      </c>
      <c r="H14" s="32">
        <f t="shared" si="0"/>
        <v>482367.93072160485</v>
      </c>
      <c r="I14" s="33">
        <f t="shared" si="0"/>
        <v>4796483.0335841682</v>
      </c>
      <c r="J14" s="31">
        <f t="shared" si="2"/>
        <v>0.99209142190941679</v>
      </c>
      <c r="K14" s="30">
        <f t="shared" si="1"/>
        <v>49.5027526829655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1.9894934976655522E-3</v>
      </c>
      <c r="D15" s="7">
        <f t="shared" si="0"/>
        <v>9.8973141380300778E-3</v>
      </c>
      <c r="E15" s="7">
        <f t="shared" si="0"/>
        <v>0.99010268586196992</v>
      </c>
      <c r="F15" s="32">
        <f t="shared" si="0"/>
        <v>96061.237429393543</v>
      </c>
      <c r="G15" s="32">
        <f t="shared" si="0"/>
        <v>948.71629716114967</v>
      </c>
      <c r="H15" s="32">
        <f t="shared" si="0"/>
        <v>478008.09346393385</v>
      </c>
      <c r="I15" s="33">
        <f t="shared" si="0"/>
        <v>4314115.102862563</v>
      </c>
      <c r="J15" s="31">
        <f t="shared" si="2"/>
        <v>0.99094312288614816</v>
      </c>
      <c r="K15" s="30">
        <f t="shared" si="1"/>
        <v>44.895487690196155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2.529114215336809E-3</v>
      </c>
      <c r="D16" s="7">
        <f t="shared" si="4"/>
        <v>1.2566254475089512E-2</v>
      </c>
      <c r="E16" s="7">
        <f t="shared" si="4"/>
        <v>0.98743374552491048</v>
      </c>
      <c r="F16" s="32">
        <f t="shared" si="4"/>
        <v>95112.521132232388</v>
      </c>
      <c r="G16" s="32">
        <f t="shared" si="4"/>
        <v>1192.3469993953963</v>
      </c>
      <c r="H16" s="32">
        <f t="shared" si="4"/>
        <v>472706.25538030028</v>
      </c>
      <c r="I16" s="33">
        <f t="shared" si="4"/>
        <v>3836107.009398629</v>
      </c>
      <c r="J16" s="31">
        <f t="shared" si="2"/>
        <v>0.98888347595315018</v>
      </c>
      <c r="K16" s="30">
        <f t="shared" si="1"/>
        <v>40.315282419639971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3.4398274653819798E-3</v>
      </c>
      <c r="D17" s="7">
        <f t="shared" si="4"/>
        <v>1.7054357603822581E-2</v>
      </c>
      <c r="E17" s="7">
        <f t="shared" si="4"/>
        <v>0.98294564239617754</v>
      </c>
      <c r="F17" s="32">
        <f t="shared" si="4"/>
        <v>93920.174132836983</v>
      </c>
      <c r="G17" s="32">
        <f t="shared" si="4"/>
        <v>1597.1867212698141</v>
      </c>
      <c r="H17" s="32">
        <f t="shared" si="4"/>
        <v>465810.86524090159</v>
      </c>
      <c r="I17" s="33">
        <f t="shared" si="4"/>
        <v>3363400.7540183282</v>
      </c>
      <c r="J17" s="31">
        <f t="shared" si="2"/>
        <v>0.98537468766773895</v>
      </c>
      <c r="K17" s="30">
        <f t="shared" si="1"/>
        <v>35.791677955589279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4.907537467042259E-3</v>
      </c>
      <c r="D18" s="7">
        <f t="shared" si="4"/>
        <v>2.4246827570317805E-2</v>
      </c>
      <c r="E18" s="7">
        <f t="shared" si="4"/>
        <v>0.97575317242968218</v>
      </c>
      <c r="F18" s="32">
        <f t="shared" si="4"/>
        <v>92322.987411567185</v>
      </c>
      <c r="G18" s="32">
        <f t="shared" si="4"/>
        <v>2231.1775045333843</v>
      </c>
      <c r="H18" s="32">
        <f t="shared" si="4"/>
        <v>456344.28742057551</v>
      </c>
      <c r="I18" s="33">
        <f t="shared" si="4"/>
        <v>2897589.8887774264</v>
      </c>
      <c r="J18" s="31">
        <f t="shared" si="2"/>
        <v>0.97961513205154205</v>
      </c>
      <c r="K18" s="30">
        <f t="shared" si="1"/>
        <v>31.362728969998237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7.1785262705781391E-3</v>
      </c>
      <c r="D19" s="7">
        <f t="shared" si="4"/>
        <v>3.5273299029841797E-2</v>
      </c>
      <c r="E19" s="7">
        <f t="shared" si="4"/>
        <v>0.96472670097015822</v>
      </c>
      <c r="F19" s="32">
        <f t="shared" si="4"/>
        <v>90091.809907033807</v>
      </c>
      <c r="G19" s="32">
        <f t="shared" si="4"/>
        <v>3164.2728400112419</v>
      </c>
      <c r="H19" s="32">
        <f t="shared" si="4"/>
        <v>442994.82441185252</v>
      </c>
      <c r="I19" s="33">
        <f t="shared" si="4"/>
        <v>2441245.6013568514</v>
      </c>
      <c r="J19" s="31">
        <f t="shared" si="2"/>
        <v>0.97063729168605839</v>
      </c>
      <c r="K19" s="30">
        <f t="shared" si="1"/>
        <v>27.071178108070235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1.0744609743692617E-2</v>
      </c>
      <c r="D20" s="7">
        <f t="shared" si="4"/>
        <v>5.2351686185595249E-2</v>
      </c>
      <c r="E20" s="7">
        <f t="shared" si="4"/>
        <v>0.94764831381440473</v>
      </c>
      <c r="F20" s="32">
        <f t="shared" si="4"/>
        <v>86927.537067022553</v>
      </c>
      <c r="G20" s="32">
        <f t="shared" si="4"/>
        <v>4526.4454819878092</v>
      </c>
      <c r="H20" s="32">
        <f t="shared" si="4"/>
        <v>423973.9510980075</v>
      </c>
      <c r="I20" s="33">
        <f t="shared" si="4"/>
        <v>1998250.7769449991</v>
      </c>
      <c r="J20" s="31">
        <f t="shared" si="2"/>
        <v>0.95685585685660612</v>
      </c>
      <c r="K20" s="30">
        <f t="shared" si="1"/>
        <v>22.957226134551462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1.6383218884302064E-2</v>
      </c>
      <c r="D21" s="7">
        <f t="shared" si="4"/>
        <v>7.8773217795610945E-2</v>
      </c>
      <c r="E21" s="7">
        <f t="shared" si="4"/>
        <v>0.92122678220438903</v>
      </c>
      <c r="F21" s="32">
        <f t="shared" si="4"/>
        <v>82401.091585034737</v>
      </c>
      <c r="G21" s="32">
        <f t="shared" si="4"/>
        <v>6447.7676847218154</v>
      </c>
      <c r="H21" s="32">
        <f t="shared" si="4"/>
        <v>396769.40767947258</v>
      </c>
      <c r="I21" s="33">
        <f t="shared" si="4"/>
        <v>1574276.8258469915</v>
      </c>
      <c r="J21" s="31">
        <f t="shared" si="2"/>
        <v>0.93544963533657244</v>
      </c>
      <c r="K21" s="30">
        <f t="shared" si="1"/>
        <v>19.07062882875617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2.5558001394801161E-2</v>
      </c>
      <c r="D22" s="7">
        <f t="shared" si="4"/>
        <v>0.12036131525421748</v>
      </c>
      <c r="E22" s="7">
        <f t="shared" si="4"/>
        <v>0.87963868474578255</v>
      </c>
      <c r="F22" s="32">
        <f t="shared" si="4"/>
        <v>75953.323900312927</v>
      </c>
      <c r="G22" s="32">
        <f t="shared" si="4"/>
        <v>9073.6530902953382</v>
      </c>
      <c r="H22" s="32">
        <f t="shared" si="4"/>
        <v>358336.25520987291</v>
      </c>
      <c r="I22" s="33">
        <f t="shared" si="4"/>
        <v>1177507.4181675189</v>
      </c>
      <c r="J22" s="31">
        <f t="shared" si="2"/>
        <v>0.90243899153752705</v>
      </c>
      <c r="K22" s="30">
        <f t="shared" si="1"/>
        <v>15.46594887394196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4.1211489464212124E-2</v>
      </c>
      <c r="D23" s="7">
        <f t="shared" si="4"/>
        <v>0.18733497790969683</v>
      </c>
      <c r="E23" s="7">
        <f t="shared" si="4"/>
        <v>0.81266502209030311</v>
      </c>
      <c r="F23" s="32">
        <f t="shared" si="4"/>
        <v>66879.670810017589</v>
      </c>
      <c r="G23" s="32">
        <f t="shared" si="4"/>
        <v>12441.686995500731</v>
      </c>
      <c r="H23" s="32">
        <f t="shared" si="4"/>
        <v>304573.88150793489</v>
      </c>
      <c r="I23" s="33">
        <f t="shared" si="4"/>
        <v>819171.16295764607</v>
      </c>
      <c r="J23" s="31">
        <f t="shared" si="2"/>
        <v>0.84888597516471864</v>
      </c>
      <c r="K23" s="30">
        <f t="shared" si="1"/>
        <v>12.211836825057194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6.3818342111840079E-2</v>
      </c>
      <c r="D24" s="7">
        <f t="shared" si="4"/>
        <v>0.27562155358521467</v>
      </c>
      <c r="E24" s="7">
        <f t="shared" si="4"/>
        <v>0.72437844641478533</v>
      </c>
      <c r="F24" s="32">
        <f t="shared" si="4"/>
        <v>54437.983814516861</v>
      </c>
      <c r="G24" s="32">
        <f t="shared" si="4"/>
        <v>14899.295523603658</v>
      </c>
      <c r="H24" s="32">
        <f t="shared" si="4"/>
        <v>235652.78057472591</v>
      </c>
      <c r="I24" s="33">
        <f t="shared" si="4"/>
        <v>514597.28144971112</v>
      </c>
      <c r="J24" s="31">
        <f t="shared" si="2"/>
        <v>0.77214183430741712</v>
      </c>
      <c r="K24" s="30">
        <f t="shared" si="1"/>
        <v>9.4194585232868775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0.10027819225000256</v>
      </c>
      <c r="D25" s="7">
        <f t="shared" si="4"/>
        <v>0.4001348959050896</v>
      </c>
      <c r="E25" s="7">
        <f t="shared" si="4"/>
        <v>0.59986510409491034</v>
      </c>
      <c r="F25" s="32">
        <f t="shared" si="4"/>
        <v>39538.688290913204</v>
      </c>
      <c r="G25" s="32">
        <f t="shared" si="4"/>
        <v>15731.488308607952</v>
      </c>
      <c r="H25" s="32">
        <f t="shared" si="4"/>
        <v>158171.31578337072</v>
      </c>
      <c r="I25" s="33">
        <f t="shared" si="4"/>
        <v>278944.50087498518</v>
      </c>
      <c r="J25" s="31">
        <f t="shared" si="2"/>
        <v>0.66909866192778533</v>
      </c>
      <c r="K25" s="30">
        <f t="shared" si="1"/>
        <v>7.0287929765052137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0.15801618524762057</v>
      </c>
      <c r="D26" s="7">
        <f t="shared" si="5"/>
        <v>0.55743326977113483</v>
      </c>
      <c r="E26" s="7">
        <f t="shared" si="5"/>
        <v>0.44256673022886517</v>
      </c>
      <c r="F26" s="32">
        <f t="shared" si="5"/>
        <v>23807.19998230525</v>
      </c>
      <c r="G26" s="32">
        <f t="shared" si="5"/>
        <v>13224.931761035417</v>
      </c>
      <c r="H26" s="32">
        <f t="shared" si="5"/>
        <v>84187.493323537376</v>
      </c>
      <c r="I26" s="33">
        <f t="shared" si="5"/>
        <v>120773.18509161445</v>
      </c>
      <c r="J26" s="31">
        <f t="shared" si="2"/>
        <v>0.53011612568158673</v>
      </c>
      <c r="K26" s="30">
        <f t="shared" si="1"/>
        <v>5.0565147162447452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0.289932056210227</v>
      </c>
      <c r="D27" s="7">
        <f t="shared" si="6"/>
        <v>1</v>
      </c>
      <c r="E27" s="7">
        <f t="shared" si="6"/>
        <v>0</v>
      </c>
      <c r="F27" s="32">
        <f t="shared" si="6"/>
        <v>10582.268221269835</v>
      </c>
      <c r="G27" s="32">
        <f t="shared" si="6"/>
        <v>10582.268221269835</v>
      </c>
      <c r="H27" s="32">
        <f t="shared" si="6"/>
        <v>36585.691768077071</v>
      </c>
      <c r="I27" s="33">
        <f t="shared" si="6"/>
        <v>36585.691768077071</v>
      </c>
      <c r="J27" s="31">
        <f t="shared" si="2"/>
        <v>0.30190358226700242</v>
      </c>
      <c r="K27" s="30">
        <f t="shared" si="1"/>
        <v>3.4496032755158059</v>
      </c>
    </row>
    <row r="28" spans="1:11" ht="20.25" customHeight="1" x14ac:dyDescent="0.2">
      <c r="A28" s="41" t="s">
        <v>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ht="13.5" customHeight="1" x14ac:dyDescent="0.2">
      <c r="A29" s="6">
        <v>0</v>
      </c>
      <c r="B29" s="8">
        <v>1</v>
      </c>
      <c r="C29" s="7">
        <v>4.8258879907059479E-3</v>
      </c>
      <c r="D29" s="7">
        <v>4.8050642849264838E-3</v>
      </c>
      <c r="E29" s="7">
        <v>0.99519493571507356</v>
      </c>
      <c r="F29" s="32">
        <v>100000</v>
      </c>
      <c r="G29" s="32">
        <v>480.50642849264841</v>
      </c>
      <c r="H29" s="32">
        <v>99568.500018658378</v>
      </c>
      <c r="I29" s="33">
        <v>8056091.8501391355</v>
      </c>
      <c r="J29" s="31"/>
      <c r="K29" s="30">
        <v>80.560918501391356</v>
      </c>
    </row>
    <row r="30" spans="1:11" ht="13.5" customHeight="1" x14ac:dyDescent="0.2">
      <c r="A30" s="6">
        <v>1</v>
      </c>
      <c r="B30" s="8">
        <v>4</v>
      </c>
      <c r="C30" s="7">
        <v>6.2240491416743317E-4</v>
      </c>
      <c r="D30" s="7">
        <v>2.4856569902695193E-3</v>
      </c>
      <c r="E30" s="7">
        <v>0.99751434300973052</v>
      </c>
      <c r="F30" s="32">
        <v>99519.493571507352</v>
      </c>
      <c r="G30" s="32">
        <v>247.37132486409973</v>
      </c>
      <c r="H30" s="32">
        <v>397444.36336110666</v>
      </c>
      <c r="I30" s="33">
        <v>7956523.3501204774</v>
      </c>
      <c r="J30" s="31">
        <v>0.99402572675953016</v>
      </c>
      <c r="K30" s="30">
        <v>79.949395486056289</v>
      </c>
    </row>
    <row r="31" spans="1:11" ht="13.5" customHeight="1" x14ac:dyDescent="0.2">
      <c r="A31" s="6">
        <v>5</v>
      </c>
      <c r="B31" s="8">
        <v>5</v>
      </c>
      <c r="C31" s="7">
        <v>1.5192723342720454E-4</v>
      </c>
      <c r="D31" s="7">
        <v>7.5932037125764026E-4</v>
      </c>
      <c r="E31" s="7">
        <v>0.99924067962874241</v>
      </c>
      <c r="F31" s="32">
        <v>99272.122246643252</v>
      </c>
      <c r="G31" s="32">
        <v>75.379344719854998</v>
      </c>
      <c r="H31" s="32">
        <v>496154.26424501295</v>
      </c>
      <c r="I31" s="33">
        <v>7559078.9867593711</v>
      </c>
      <c r="J31" s="31">
        <v>0.99827248106032207</v>
      </c>
      <c r="K31" s="30">
        <v>76.145032620323278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2.4186090131183115E-4</v>
      </c>
      <c r="D32" s="7">
        <v>1.2087073061629735E-3</v>
      </c>
      <c r="E32" s="7">
        <v>0.99879129269383704</v>
      </c>
      <c r="F32" s="32">
        <v>99196.742901923397</v>
      </c>
      <c r="G32" s="32">
        <v>119.89982789312489</v>
      </c>
      <c r="H32" s="32">
        <v>495738.77895434655</v>
      </c>
      <c r="I32" s="33">
        <v>7062924.7225143583</v>
      </c>
      <c r="J32" s="31">
        <v>0.99916258849191064</v>
      </c>
      <c r="K32" s="30">
        <v>71.201175723052998</v>
      </c>
    </row>
    <row r="33" spans="1:11" ht="13.5" customHeight="1" x14ac:dyDescent="0.2">
      <c r="A33" s="9">
        <f t="shared" si="7"/>
        <v>15</v>
      </c>
      <c r="B33" s="8">
        <v>5</v>
      </c>
      <c r="C33" s="7">
        <v>7.4275932095861131E-4</v>
      </c>
      <c r="D33" s="7">
        <v>3.7079294440111967E-3</v>
      </c>
      <c r="E33" s="7">
        <v>0.99629207055598878</v>
      </c>
      <c r="F33" s="32">
        <v>99076.843074030272</v>
      </c>
      <c r="G33" s="32">
        <v>367.36994365387363</v>
      </c>
      <c r="H33" s="32">
        <v>494601.59339332551</v>
      </c>
      <c r="I33" s="33">
        <v>6567185.9435600117</v>
      </c>
      <c r="J33" s="31">
        <v>0.99770607906966713</v>
      </c>
      <c r="K33" s="30">
        <v>66.283762580656784</v>
      </c>
    </row>
    <row r="34" spans="1:11" ht="13.5" customHeight="1" x14ac:dyDescent="0.2">
      <c r="A34" s="9">
        <f t="shared" si="7"/>
        <v>20</v>
      </c>
      <c r="B34" s="8">
        <v>5</v>
      </c>
      <c r="C34" s="7">
        <v>1.3891191729665472E-3</v>
      </c>
      <c r="D34" s="7">
        <v>6.9230488596522775E-3</v>
      </c>
      <c r="E34" s="7">
        <v>0.99307695114034777</v>
      </c>
      <c r="F34" s="32">
        <v>98709.473130376398</v>
      </c>
      <c r="G34" s="32">
        <v>683.37050539212942</v>
      </c>
      <c r="H34" s="32">
        <v>491945.1971372267</v>
      </c>
      <c r="I34" s="33">
        <v>6072584.3501666859</v>
      </c>
      <c r="J34" s="31">
        <v>0.99462922018128974</v>
      </c>
      <c r="K34" s="30">
        <v>61.519772698472003</v>
      </c>
    </row>
    <row r="35" spans="1:11" ht="13.5" customHeight="1" x14ac:dyDescent="0.2">
      <c r="A35" s="9">
        <f t="shared" si="7"/>
        <v>25</v>
      </c>
      <c r="B35" s="8">
        <v>5</v>
      </c>
      <c r="C35" s="7">
        <v>1.8160151505329585E-3</v>
      </c>
      <c r="D35" s="7">
        <v>9.0400433673437901E-3</v>
      </c>
      <c r="E35" s="7">
        <v>0.99095995663265624</v>
      </c>
      <c r="F35" s="32">
        <v>98026.102624984269</v>
      </c>
      <c r="G35" s="32">
        <v>886.16021886155067</v>
      </c>
      <c r="H35" s="32">
        <v>487969.61776529404</v>
      </c>
      <c r="I35" s="33">
        <v>5580639.1530294595</v>
      </c>
      <c r="J35" s="31">
        <v>0.99191865395766088</v>
      </c>
      <c r="K35" s="30">
        <v>56.930133949925107</v>
      </c>
    </row>
    <row r="36" spans="1:11" ht="13.5" customHeight="1" x14ac:dyDescent="0.2">
      <c r="A36" s="9">
        <f t="shared" si="7"/>
        <v>30</v>
      </c>
      <c r="B36" s="8">
        <v>5</v>
      </c>
      <c r="C36" s="7">
        <v>1.9929528474828388E-3</v>
      </c>
      <c r="D36" s="7">
        <v>9.9156405002402102E-3</v>
      </c>
      <c r="E36" s="7">
        <v>0.99008435949975981</v>
      </c>
      <c r="F36" s="32">
        <v>97139.942406122718</v>
      </c>
      <c r="G36" s="32">
        <v>963.20474711315183</v>
      </c>
      <c r="H36" s="32">
        <v>483305.33676685288</v>
      </c>
      <c r="I36" s="33">
        <v>5092669.5352641651</v>
      </c>
      <c r="J36" s="31">
        <v>0.99044145203178491</v>
      </c>
      <c r="K36" s="30">
        <v>52.426112360379314</v>
      </c>
    </row>
    <row r="37" spans="1:11" ht="13.5" customHeight="1" x14ac:dyDescent="0.2">
      <c r="A37" s="9">
        <f t="shared" si="7"/>
        <v>35</v>
      </c>
      <c r="B37" s="8">
        <v>5</v>
      </c>
      <c r="C37" s="7">
        <v>2.1143677287539814E-3</v>
      </c>
      <c r="D37" s="7">
        <v>1.0516953343903339E-2</v>
      </c>
      <c r="E37" s="7">
        <v>0.98948304665609665</v>
      </c>
      <c r="F37" s="32">
        <v>96176.737659009566</v>
      </c>
      <c r="G37" s="32">
        <v>1011.4862627286348</v>
      </c>
      <c r="H37" s="32">
        <v>478387.107868277</v>
      </c>
      <c r="I37" s="33">
        <v>4609364.1984973121</v>
      </c>
      <c r="J37" s="31">
        <v>0.98982376455539034</v>
      </c>
      <c r="K37" s="30">
        <v>47.925977847570707</v>
      </c>
    </row>
    <row r="38" spans="1:11" ht="13.5" customHeight="1" x14ac:dyDescent="0.2">
      <c r="A38" s="9">
        <f t="shared" si="7"/>
        <v>40</v>
      </c>
      <c r="B38" s="8">
        <v>5</v>
      </c>
      <c r="C38" s="7">
        <v>2.425653176092345E-3</v>
      </c>
      <c r="D38" s="7">
        <v>1.205711236128732E-2</v>
      </c>
      <c r="E38" s="7">
        <v>0.98794288763871263</v>
      </c>
      <c r="F38" s="32">
        <v>95165.251396280932</v>
      </c>
      <c r="G38" s="32">
        <v>1147.4181289751141</v>
      </c>
      <c r="H38" s="32">
        <v>473034.70268720383</v>
      </c>
      <c r="I38" s="33">
        <v>4130977.0906290347</v>
      </c>
      <c r="J38" s="31">
        <v>0.98881156056875397</v>
      </c>
      <c r="K38" s="30">
        <v>43.408460861697193</v>
      </c>
    </row>
    <row r="39" spans="1:11" ht="13.5" customHeight="1" x14ac:dyDescent="0.2">
      <c r="A39" s="9">
        <f t="shared" si="7"/>
        <v>45</v>
      </c>
      <c r="B39" s="8">
        <v>5</v>
      </c>
      <c r="C39" s="7">
        <v>3.0329889995399902E-3</v>
      </c>
      <c r="D39" s="7">
        <v>1.5055408516874199E-2</v>
      </c>
      <c r="E39" s="7">
        <v>0.98494459148312585</v>
      </c>
      <c r="F39" s="32">
        <v>94017.833267305818</v>
      </c>
      <c r="G39" s="32">
        <v>1415.4768877106544</v>
      </c>
      <c r="H39" s="32">
        <v>466693.70971188426</v>
      </c>
      <c r="I39" s="33">
        <v>3657942.3879418308</v>
      </c>
      <c r="J39" s="31">
        <v>0.98659507867118879</v>
      </c>
      <c r="K39" s="30">
        <v>38.906899476632162</v>
      </c>
    </row>
    <row r="40" spans="1:11" ht="13.5" customHeight="1" x14ac:dyDescent="0.2">
      <c r="A40" s="9">
        <f t="shared" si="7"/>
        <v>50</v>
      </c>
      <c r="B40" s="8">
        <v>5</v>
      </c>
      <c r="C40" s="7">
        <v>4.1099482192546973E-3</v>
      </c>
      <c r="D40" s="7">
        <v>2.0350879293967748E-2</v>
      </c>
      <c r="E40" s="7">
        <v>0.97964912070603227</v>
      </c>
      <c r="F40" s="32">
        <v>92602.356379595163</v>
      </c>
      <c r="G40" s="32">
        <v>1884.5393770181254</v>
      </c>
      <c r="H40" s="32">
        <v>458531.17277469498</v>
      </c>
      <c r="I40" s="33">
        <v>3191248.6782299466</v>
      </c>
      <c r="J40" s="31">
        <v>0.98250986296295173</v>
      </c>
      <c r="K40" s="30">
        <v>34.461851760536142</v>
      </c>
    </row>
    <row r="41" spans="1:11" ht="13.5" customHeight="1" x14ac:dyDescent="0.2">
      <c r="A41" s="9">
        <f t="shared" si="7"/>
        <v>55</v>
      </c>
      <c r="B41" s="8">
        <v>5</v>
      </c>
      <c r="C41" s="7">
        <v>5.8014860487899831E-3</v>
      </c>
      <c r="D41" s="7">
        <v>2.8614800701063623E-2</v>
      </c>
      <c r="E41" s="7">
        <v>0.97138519929893641</v>
      </c>
      <c r="F41" s="32">
        <v>90717.817002577038</v>
      </c>
      <c r="G41" s="32">
        <v>2595.8722535643028</v>
      </c>
      <c r="H41" s="32">
        <v>447449.53822748986</v>
      </c>
      <c r="I41" s="33">
        <v>2732717.5054552518</v>
      </c>
      <c r="J41" s="31">
        <v>0.97583232023212907</v>
      </c>
      <c r="K41" s="30">
        <v>30.123272315708643</v>
      </c>
    </row>
    <row r="42" spans="1:11" ht="13.5" customHeight="1" x14ac:dyDescent="0.2">
      <c r="A42" s="9">
        <f t="shared" si="7"/>
        <v>60</v>
      </c>
      <c r="B42" s="8">
        <v>5</v>
      </c>
      <c r="C42" s="7">
        <v>8.5344994168869617E-3</v>
      </c>
      <c r="D42" s="7">
        <v>4.1830308726741768E-2</v>
      </c>
      <c r="E42" s="7">
        <v>0.95816969127325824</v>
      </c>
      <c r="F42" s="32">
        <v>88121.944749012735</v>
      </c>
      <c r="G42" s="32">
        <v>3686.1681544520834</v>
      </c>
      <c r="H42" s="32">
        <v>431913.80939793278</v>
      </c>
      <c r="I42" s="33">
        <v>2285267.9672277621</v>
      </c>
      <c r="J42" s="31">
        <v>0.96527937230397032</v>
      </c>
      <c r="K42" s="30">
        <v>25.933017862197882</v>
      </c>
    </row>
    <row r="43" spans="1:11" ht="13.5" customHeight="1" x14ac:dyDescent="0.2">
      <c r="A43" s="9">
        <f t="shared" si="7"/>
        <v>65</v>
      </c>
      <c r="B43" s="8">
        <v>5</v>
      </c>
      <c r="C43" s="7">
        <v>1.2702516192743245E-2</v>
      </c>
      <c r="D43" s="7">
        <v>6.1661296093574694E-2</v>
      </c>
      <c r="E43" s="7">
        <v>0.93833870390642526</v>
      </c>
      <c r="F43" s="32">
        <v>84435.776594560652</v>
      </c>
      <c r="G43" s="32">
        <v>5206.4194214881281</v>
      </c>
      <c r="H43" s="32">
        <v>409873.07888357399</v>
      </c>
      <c r="I43" s="33">
        <v>1853354.1578298295</v>
      </c>
      <c r="J43" s="31">
        <v>0.94896960913316819</v>
      </c>
      <c r="K43" s="30">
        <v>21.949868084108111</v>
      </c>
    </row>
    <row r="44" spans="1:11" ht="13.5" customHeight="1" x14ac:dyDescent="0.2">
      <c r="A44" s="9">
        <f t="shared" si="7"/>
        <v>70</v>
      </c>
      <c r="B44" s="8">
        <v>5</v>
      </c>
      <c r="C44" s="7">
        <v>1.9186130740127781E-2</v>
      </c>
      <c r="D44" s="7">
        <v>9.1754129709782015E-2</v>
      </c>
      <c r="E44" s="7">
        <v>0.90824587029021797</v>
      </c>
      <c r="F44" s="32">
        <v>79229.357173072523</v>
      </c>
      <c r="G44" s="32">
        <v>7269.6207148807443</v>
      </c>
      <c r="H44" s="32">
        <v>378899.77991635056</v>
      </c>
      <c r="I44" s="33">
        <v>1443481.0789462556</v>
      </c>
      <c r="J44" s="31">
        <v>0.92443197525538989</v>
      </c>
      <c r="K44" s="30">
        <v>18.219017930349281</v>
      </c>
    </row>
    <row r="45" spans="1:11" ht="13.5" customHeight="1" x14ac:dyDescent="0.2">
      <c r="A45" s="9">
        <f t="shared" si="7"/>
        <v>75</v>
      </c>
      <c r="B45" s="8">
        <v>5</v>
      </c>
      <c r="C45" s="7">
        <v>2.9228642854941009E-2</v>
      </c>
      <c r="D45" s="7">
        <v>0.13662251302744063</v>
      </c>
      <c r="E45" s="7">
        <v>0.86337748697255934</v>
      </c>
      <c r="F45" s="32">
        <v>71959.736458191779</v>
      </c>
      <c r="G45" s="32">
        <v>9831.3200317105002</v>
      </c>
      <c r="H45" s="32">
        <v>336359.10091694683</v>
      </c>
      <c r="I45" s="33">
        <v>1064581.2990299051</v>
      </c>
      <c r="J45" s="31">
        <v>0.88772577537839847</v>
      </c>
      <c r="K45" s="30">
        <v>14.794124484438894</v>
      </c>
    </row>
    <row r="46" spans="1:11" ht="13.5" customHeight="1" x14ac:dyDescent="0.2">
      <c r="A46" s="9">
        <f t="shared" si="7"/>
        <v>80</v>
      </c>
      <c r="B46" s="8">
        <v>5</v>
      </c>
      <c r="C46" s="7">
        <v>4.5464727784517524E-2</v>
      </c>
      <c r="D46" s="7">
        <v>0.20481666821021283</v>
      </c>
      <c r="E46" s="7">
        <v>0.79518333178978717</v>
      </c>
      <c r="F46" s="32">
        <v>62128.416426481279</v>
      </c>
      <c r="G46" s="32">
        <v>12724.935253648553</v>
      </c>
      <c r="H46" s="32">
        <v>279885.87799225491</v>
      </c>
      <c r="I46" s="33">
        <v>728222.19811295834</v>
      </c>
      <c r="J46" s="31">
        <v>0.83210437068377052</v>
      </c>
      <c r="K46" s="30">
        <v>11.721241905057875</v>
      </c>
    </row>
    <row r="47" spans="1:11" ht="13.5" customHeight="1" x14ac:dyDescent="0.2">
      <c r="A47" s="9">
        <v>85</v>
      </c>
      <c r="B47" s="8">
        <v>5</v>
      </c>
      <c r="C47" s="7">
        <v>6.9202050906605944E-2</v>
      </c>
      <c r="D47" s="7">
        <v>0.29548148096313598</v>
      </c>
      <c r="E47" s="7">
        <v>0.70451851903686402</v>
      </c>
      <c r="F47" s="32">
        <v>49403.481172832726</v>
      </c>
      <c r="G47" s="32">
        <v>14597.81378168302</v>
      </c>
      <c r="H47" s="32">
        <v>210944.81435794456</v>
      </c>
      <c r="I47" s="33">
        <v>448336.32012070349</v>
      </c>
      <c r="J47" s="31">
        <v>0.75368152145133194</v>
      </c>
      <c r="K47" s="30">
        <v>9.0749945039752848</v>
      </c>
    </row>
    <row r="48" spans="1:11" ht="13.5" customHeight="1" x14ac:dyDescent="0.2">
      <c r="A48" s="9">
        <v>90</v>
      </c>
      <c r="B48" s="8">
        <v>5</v>
      </c>
      <c r="C48" s="7">
        <v>0.10613976384894717</v>
      </c>
      <c r="D48" s="7">
        <v>0.41810768606735599</v>
      </c>
      <c r="E48" s="7">
        <v>0.58189231393264396</v>
      </c>
      <c r="F48" s="32">
        <v>34805.667391149706</v>
      </c>
      <c r="G48" s="32">
        <v>14552.51705494363</v>
      </c>
      <c r="H48" s="32">
        <v>137107.11732554866</v>
      </c>
      <c r="I48" s="33">
        <v>237391.50576275893</v>
      </c>
      <c r="J48" s="31">
        <v>0.64996675904484003</v>
      </c>
      <c r="K48" s="30">
        <v>6.8204842359414783</v>
      </c>
    </row>
    <row r="49" spans="1:12" ht="13.5" customHeight="1" x14ac:dyDescent="0.2">
      <c r="A49" s="9">
        <v>95</v>
      </c>
      <c r="B49" s="8">
        <v>5</v>
      </c>
      <c r="C49" s="7">
        <v>0.16348126567176566</v>
      </c>
      <c r="D49" s="7">
        <v>0.56975795524129191</v>
      </c>
      <c r="E49" s="7">
        <v>0.43024204475870809</v>
      </c>
      <c r="F49" s="32">
        <v>20253.150336206076</v>
      </c>
      <c r="G49" s="32">
        <v>11539.393522751257</v>
      </c>
      <c r="H49" s="32">
        <v>70585.418306705644</v>
      </c>
      <c r="I49" s="33">
        <v>100284.38843721026</v>
      </c>
      <c r="J49" s="31">
        <v>0.51481950524207176</v>
      </c>
      <c r="K49" s="30">
        <v>4.9515451558138217</v>
      </c>
    </row>
    <row r="50" spans="1:12" ht="13.5" customHeight="1" x14ac:dyDescent="0.2">
      <c r="A50" s="9" t="s">
        <v>3</v>
      </c>
      <c r="B50" s="34" t="s">
        <v>10</v>
      </c>
      <c r="C50" s="7">
        <v>0.29340265925600839</v>
      </c>
      <c r="D50" s="7">
        <v>1</v>
      </c>
      <c r="E50" s="7">
        <v>0</v>
      </c>
      <c r="F50" s="32">
        <v>8713.7568134548183</v>
      </c>
      <c r="G50" s="32">
        <v>8713.7568134548183</v>
      </c>
      <c r="H50" s="32">
        <v>29698.970130504618</v>
      </c>
      <c r="I50" s="33">
        <v>29698.970130504618</v>
      </c>
      <c r="J50" s="31">
        <v>0.29614749208048113</v>
      </c>
      <c r="K50" s="30">
        <v>3.4082854004654752</v>
      </c>
    </row>
    <row r="51" spans="1:12" ht="20.25" customHeight="1" x14ac:dyDescent="0.2">
      <c r="A51" s="41" t="s">
        <v>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</row>
    <row r="52" spans="1:12" ht="13.5" customHeight="1" x14ac:dyDescent="0.2">
      <c r="A52" s="6">
        <v>0</v>
      </c>
      <c r="B52" s="8">
        <v>1</v>
      </c>
      <c r="C52" s="7">
        <v>3.9376048304107176E-3</v>
      </c>
      <c r="D52" s="7">
        <v>3.9240788102489019E-3</v>
      </c>
      <c r="E52" s="7">
        <v>0.99607592118975108</v>
      </c>
      <c r="F52" s="32">
        <v>100000</v>
      </c>
      <c r="G52" s="32">
        <v>392.40788102489023</v>
      </c>
      <c r="H52" s="32">
        <v>99656.491173076793</v>
      </c>
      <c r="I52" s="33">
        <v>8451115.0729462784</v>
      </c>
      <c r="J52" s="31"/>
      <c r="K52" s="30">
        <v>84.511150729462784</v>
      </c>
      <c r="L52" s="29"/>
    </row>
    <row r="53" spans="1:12" ht="13.5" customHeight="1" x14ac:dyDescent="0.2">
      <c r="A53" s="6">
        <v>1</v>
      </c>
      <c r="B53" s="8">
        <v>4</v>
      </c>
      <c r="C53" s="7">
        <v>7.2722867464148255E-4</v>
      </c>
      <c r="D53" s="7">
        <v>2.9035960288342644E-3</v>
      </c>
      <c r="E53" s="7">
        <v>0.99709640397116572</v>
      </c>
      <c r="F53" s="32">
        <v>99607.59211897511</v>
      </c>
      <c r="G53" s="32">
        <v>289.22020891839929</v>
      </c>
      <c r="H53" s="32">
        <v>397701.87700723211</v>
      </c>
      <c r="I53" s="33">
        <v>8351458.581773201</v>
      </c>
      <c r="J53" s="31">
        <v>0.99471673636061775</v>
      </c>
      <c r="K53" s="30">
        <v>83.843594691034198</v>
      </c>
    </row>
    <row r="54" spans="1:12" ht="13.5" customHeight="1" x14ac:dyDescent="0.2">
      <c r="A54" s="6">
        <v>5</v>
      </c>
      <c r="B54" s="8">
        <v>5</v>
      </c>
      <c r="C54" s="7">
        <v>2.1309637589150257E-4</v>
      </c>
      <c r="D54" s="7">
        <v>1.064876190483901E-3</v>
      </c>
      <c r="E54" s="7">
        <v>0.9989351238095161</v>
      </c>
      <c r="F54" s="32">
        <v>99318.37191005671</v>
      </c>
      <c r="G54" s="32">
        <v>105.76176952464448</v>
      </c>
      <c r="H54" s="32">
        <v>496309.56454413279</v>
      </c>
      <c r="I54" s="33">
        <v>7953756.704765969</v>
      </c>
      <c r="J54" s="31">
        <v>0.99789125165418779</v>
      </c>
      <c r="K54" s="30">
        <v>80.083438258220113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3.0371829994529139E-4</v>
      </c>
      <c r="D55" s="7">
        <v>1.5175701073385278E-3</v>
      </c>
      <c r="E55" s="7">
        <v>0.99848242989266145</v>
      </c>
      <c r="F55" s="32">
        <v>99212.610140532066</v>
      </c>
      <c r="G55" s="32">
        <v>150.56209142030275</v>
      </c>
      <c r="H55" s="32">
        <v>495729.40269790601</v>
      </c>
      <c r="I55" s="33">
        <v>7457447.140221836</v>
      </c>
      <c r="J55" s="31">
        <v>0.99883104842688319</v>
      </c>
      <c r="K55" s="30">
        <v>75.166323410487408</v>
      </c>
    </row>
    <row r="56" spans="1:12" ht="13.5" customHeight="1" x14ac:dyDescent="0.2">
      <c r="A56" s="9">
        <f t="shared" si="8"/>
        <v>15</v>
      </c>
      <c r="B56" s="8">
        <v>5</v>
      </c>
      <c r="C56" s="7">
        <v>4.961599027562552E-4</v>
      </c>
      <c r="D56" s="7">
        <v>2.4778816487962454E-3</v>
      </c>
      <c r="E56" s="7">
        <v>0.99752211835120375</v>
      </c>
      <c r="F56" s="32">
        <v>99062.048049111763</v>
      </c>
      <c r="G56" s="32">
        <v>245.46403095306596</v>
      </c>
      <c r="H56" s="32">
        <v>494727.66660399252</v>
      </c>
      <c r="I56" s="33">
        <v>6961717.7375239301</v>
      </c>
      <c r="J56" s="31">
        <v>0.99797926834990669</v>
      </c>
      <c r="K56" s="30">
        <v>70.276335636353238</v>
      </c>
    </row>
    <row r="57" spans="1:12" ht="13.5" customHeight="1" x14ac:dyDescent="0.2">
      <c r="A57" s="9">
        <f t="shared" si="8"/>
        <v>20</v>
      </c>
      <c r="B57" s="8">
        <v>5</v>
      </c>
      <c r="C57" s="7">
        <v>6.608214764366973E-4</v>
      </c>
      <c r="D57" s="7">
        <v>3.2988775987155871E-3</v>
      </c>
      <c r="E57" s="7">
        <v>0.99670112240128439</v>
      </c>
      <c r="F57" s="32">
        <v>98816.584018158697</v>
      </c>
      <c r="G57" s="32">
        <v>325.98381539910042</v>
      </c>
      <c r="H57" s="32">
        <v>493300.87931899668</v>
      </c>
      <c r="I57" s="33">
        <v>6466990.0709199375</v>
      </c>
      <c r="J57" s="31">
        <v>0.99711601476668998</v>
      </c>
      <c r="K57" s="30">
        <v>65.444379960873292</v>
      </c>
    </row>
    <row r="58" spans="1:12" ht="13.5" customHeight="1" x14ac:dyDescent="0.2">
      <c r="A58" s="9">
        <f t="shared" si="8"/>
        <v>25</v>
      </c>
      <c r="B58" s="8">
        <v>5</v>
      </c>
      <c r="C58" s="7">
        <v>8.2045428931940044E-4</v>
      </c>
      <c r="D58" s="7">
        <v>4.094127185520751E-3</v>
      </c>
      <c r="E58" s="7">
        <v>0.99590587281447929</v>
      </c>
      <c r="F58" s="32">
        <v>98490.600202759597</v>
      </c>
      <c r="G58" s="32">
        <v>403.23304380837362</v>
      </c>
      <c r="H58" s="32">
        <v>491475.33148113772</v>
      </c>
      <c r="I58" s="33">
        <v>5973689.1916009411</v>
      </c>
      <c r="J58" s="31">
        <v>0.99629932174380242</v>
      </c>
      <c r="K58" s="30">
        <v>60.652378798617221</v>
      </c>
    </row>
    <row r="59" spans="1:12" ht="13.5" customHeight="1" x14ac:dyDescent="0.2">
      <c r="A59" s="9">
        <f t="shared" si="8"/>
        <v>30</v>
      </c>
      <c r="B59" s="8">
        <v>5</v>
      </c>
      <c r="C59" s="7">
        <v>1.0000646859643406E-3</v>
      </c>
      <c r="D59" s="7">
        <v>4.9882454350958505E-3</v>
      </c>
      <c r="E59" s="7">
        <v>0.99501175456490421</v>
      </c>
      <c r="F59" s="32">
        <v>98087.367158951223</v>
      </c>
      <c r="G59" s="32">
        <v>489.28386147120909</v>
      </c>
      <c r="H59" s="32">
        <v>489252.21371995885</v>
      </c>
      <c r="I59" s="33">
        <v>5482213.8601198038</v>
      </c>
      <c r="J59" s="31">
        <v>0.99547664426110838</v>
      </c>
      <c r="K59" s="30">
        <v>55.89113072263261</v>
      </c>
    </row>
    <row r="60" spans="1:12" ht="13.5" customHeight="1" x14ac:dyDescent="0.2">
      <c r="A60" s="9">
        <f t="shared" si="8"/>
        <v>35</v>
      </c>
      <c r="B60" s="8">
        <v>5</v>
      </c>
      <c r="C60" s="7">
        <v>1.2250431960006956E-3</v>
      </c>
      <c r="D60" s="7">
        <v>6.1071093333271076E-3</v>
      </c>
      <c r="E60" s="7">
        <v>0.99389289066667286</v>
      </c>
      <c r="F60" s="32">
        <v>97598.083297480014</v>
      </c>
      <c r="G60" s="32">
        <v>596.0421654208767</v>
      </c>
      <c r="H60" s="32">
        <v>486547.87632528372</v>
      </c>
      <c r="I60" s="33">
        <v>4992961.6463998454</v>
      </c>
      <c r="J60" s="31">
        <v>0.99447250861858527</v>
      </c>
      <c r="K60" s="30">
        <v>51.158398584337405</v>
      </c>
    </row>
    <row r="61" spans="1:12" ht="13.5" customHeight="1" x14ac:dyDescent="0.2">
      <c r="A61" s="9">
        <f t="shared" si="8"/>
        <v>40</v>
      </c>
      <c r="B61" s="8">
        <v>5</v>
      </c>
      <c r="C61" s="7">
        <v>1.5315168939545984E-3</v>
      </c>
      <c r="D61" s="7">
        <v>7.6294817273036336E-3</v>
      </c>
      <c r="E61" s="7">
        <v>0.9923705182726964</v>
      </c>
      <c r="F61" s="32">
        <v>97002.041132059137</v>
      </c>
      <c r="G61" s="32">
        <v>740.07530032820068</v>
      </c>
      <c r="H61" s="32">
        <v>483230.25573503086</v>
      </c>
      <c r="I61" s="33">
        <v>4506413.7700745612</v>
      </c>
      <c r="J61" s="31">
        <v>0.99318130701687646</v>
      </c>
      <c r="K61" s="30">
        <v>46.456896344474892</v>
      </c>
    </row>
    <row r="62" spans="1:12" ht="13.5" customHeight="1" x14ac:dyDescent="0.2">
      <c r="A62" s="9">
        <f t="shared" si="8"/>
        <v>45</v>
      </c>
      <c r="B62" s="8">
        <v>5</v>
      </c>
      <c r="C62" s="7">
        <v>2.0000353623870976E-3</v>
      </c>
      <c r="D62" s="7">
        <v>9.9525917030474521E-3</v>
      </c>
      <c r="E62" s="7">
        <v>0.99004740829695259</v>
      </c>
      <c r="F62" s="32">
        <v>96261.965831730937</v>
      </c>
      <c r="G62" s="32">
        <v>958.05604245592258</v>
      </c>
      <c r="H62" s="32">
        <v>479019.55159055593</v>
      </c>
      <c r="I62" s="33">
        <v>4023183.5143395304</v>
      </c>
      <c r="J62" s="31">
        <v>0.99128634001182292</v>
      </c>
      <c r="K62" s="30">
        <v>41.79411338193723</v>
      </c>
    </row>
    <row r="63" spans="1:12" ht="13.5" customHeight="1" x14ac:dyDescent="0.2">
      <c r="A63" s="9">
        <f t="shared" si="8"/>
        <v>50</v>
      </c>
      <c r="B63" s="8">
        <v>5</v>
      </c>
      <c r="C63" s="7">
        <v>2.7361869362027961E-3</v>
      </c>
      <c r="D63" s="7">
        <v>1.3592942249799711E-2</v>
      </c>
      <c r="E63" s="7">
        <v>0.98640705775020032</v>
      </c>
      <c r="F63" s="32">
        <v>95303.909789275014</v>
      </c>
      <c r="G63" s="32">
        <v>1295.4605419457366</v>
      </c>
      <c r="H63" s="32">
        <v>473454.69156560651</v>
      </c>
      <c r="I63" s="33">
        <v>3544163.9627489746</v>
      </c>
      <c r="J63" s="31">
        <v>0.98838281233725922</v>
      </c>
      <c r="K63" s="30">
        <v>37.188022722104684</v>
      </c>
    </row>
    <row r="64" spans="1:12" ht="13.5" customHeight="1" x14ac:dyDescent="0.2">
      <c r="A64" s="9">
        <f t="shared" si="8"/>
        <v>55</v>
      </c>
      <c r="B64" s="8">
        <v>5</v>
      </c>
      <c r="C64" s="7">
        <v>3.9688731300779609E-3</v>
      </c>
      <c r="D64" s="7">
        <v>1.966036623869007E-2</v>
      </c>
      <c r="E64" s="7">
        <v>0.98033963376130995</v>
      </c>
      <c r="F64" s="32">
        <v>94008.449247329278</v>
      </c>
      <c r="G64" s="32">
        <v>1848.2405417338014</v>
      </c>
      <c r="H64" s="32">
        <v>465683.95641749736</v>
      </c>
      <c r="I64" s="33">
        <v>3070709.2711833678</v>
      </c>
      <c r="J64" s="31">
        <v>0.98358716201034335</v>
      </c>
      <c r="K64" s="30">
        <v>32.66418386611781</v>
      </c>
    </row>
    <row r="65" spans="1:11" ht="13.5" customHeight="1" x14ac:dyDescent="0.2">
      <c r="A65" s="9">
        <f t="shared" si="8"/>
        <v>60</v>
      </c>
      <c r="B65" s="8">
        <v>5</v>
      </c>
      <c r="C65" s="7">
        <v>5.7547266692264008E-3</v>
      </c>
      <c r="D65" s="7">
        <v>2.8388304428053842E-2</v>
      </c>
      <c r="E65" s="7">
        <v>0.97161169557194615</v>
      </c>
      <c r="F65" s="32">
        <v>92160.208705595476</v>
      </c>
      <c r="G65" s="32">
        <v>2616.2720608874224</v>
      </c>
      <c r="H65" s="32">
        <v>454630.11733954761</v>
      </c>
      <c r="I65" s="33">
        <v>2605025.3147658706</v>
      </c>
      <c r="J65" s="31">
        <v>0.9762632168756965</v>
      </c>
      <c r="K65" s="30">
        <v>28.26626969875457</v>
      </c>
    </row>
    <row r="66" spans="1:11" ht="13.5" customHeight="1" x14ac:dyDescent="0.2">
      <c r="A66" s="9">
        <f t="shared" si="8"/>
        <v>65</v>
      </c>
      <c r="B66" s="8">
        <v>5</v>
      </c>
      <c r="C66" s="7">
        <v>8.6887678347058756E-3</v>
      </c>
      <c r="D66" s="7">
        <v>4.257640493330523E-2</v>
      </c>
      <c r="E66" s="7">
        <v>0.95742359506669472</v>
      </c>
      <c r="F66" s="32">
        <v>89543.936644708054</v>
      </c>
      <c r="G66" s="32">
        <v>3812.4589059073187</v>
      </c>
      <c r="H66" s="32">
        <v>438780.15599393379</v>
      </c>
      <c r="I66" s="33">
        <v>2150395.1974263228</v>
      </c>
      <c r="J66" s="31">
        <v>0.96513657863591107</v>
      </c>
      <c r="K66" s="30">
        <v>24.014972738563518</v>
      </c>
    </row>
    <row r="67" spans="1:11" ht="13.5" customHeight="1" x14ac:dyDescent="0.2">
      <c r="A67" s="9">
        <f t="shared" si="8"/>
        <v>70</v>
      </c>
      <c r="B67" s="8">
        <v>5</v>
      </c>
      <c r="C67" s="7">
        <v>1.344010397541741E-2</v>
      </c>
      <c r="D67" s="7">
        <v>6.5142994174375968E-2</v>
      </c>
      <c r="E67" s="7">
        <v>0.93485700582562403</v>
      </c>
      <c r="F67" s="32">
        <v>85731.477738800735</v>
      </c>
      <c r="G67" s="32">
        <v>5584.805154899339</v>
      </c>
      <c r="H67" s="32">
        <v>415532.8831617831</v>
      </c>
      <c r="I67" s="33">
        <v>1711615.0414323891</v>
      </c>
      <c r="J67" s="31">
        <v>0.94701840428610429</v>
      </c>
      <c r="K67" s="30">
        <v>19.964837730281403</v>
      </c>
    </row>
    <row r="68" spans="1:11" ht="13.5" customHeight="1" x14ac:dyDescent="0.2">
      <c r="A68" s="9">
        <f t="shared" si="8"/>
        <v>75</v>
      </c>
      <c r="B68" s="8">
        <v>5</v>
      </c>
      <c r="C68" s="7">
        <v>2.1703752612751901E-2</v>
      </c>
      <c r="D68" s="7">
        <v>0.10328672423444522</v>
      </c>
      <c r="E68" s="7">
        <v>0.89671327576555482</v>
      </c>
      <c r="F68" s="32">
        <v>80146.672583901396</v>
      </c>
      <c r="G68" s="32">
        <v>8278.0872694817954</v>
      </c>
      <c r="H68" s="32">
        <v>381412.71775361366</v>
      </c>
      <c r="I68" s="33">
        <v>1296082.1582706058</v>
      </c>
      <c r="J68" s="31">
        <v>0.91788817012855961</v>
      </c>
      <c r="K68" s="30">
        <v>16.171378255457888</v>
      </c>
    </row>
    <row r="69" spans="1:11" ht="13.5" customHeight="1" x14ac:dyDescent="0.2">
      <c r="A69" s="9">
        <f t="shared" si="8"/>
        <v>80</v>
      </c>
      <c r="B69" s="8">
        <v>5</v>
      </c>
      <c r="C69" s="7">
        <v>3.6745502035633967E-2</v>
      </c>
      <c r="D69" s="7">
        <v>0.16897884471592006</v>
      </c>
      <c r="E69" s="7">
        <v>0.83102115528407994</v>
      </c>
      <c r="F69" s="32">
        <v>71868.585314419601</v>
      </c>
      <c r="G69" s="32">
        <v>12144.270517798162</v>
      </c>
      <c r="H69" s="32">
        <v>330496.79130853212</v>
      </c>
      <c r="I69" s="33">
        <v>914669.44051699212</v>
      </c>
      <c r="J69" s="31">
        <v>0.86650700389604629</v>
      </c>
      <c r="K69" s="30">
        <v>12.72697154835291</v>
      </c>
    </row>
    <row r="70" spans="1:11" ht="13.5" customHeight="1" x14ac:dyDescent="0.2">
      <c r="A70" s="9">
        <v>85</v>
      </c>
      <c r="B70" s="8">
        <v>5</v>
      </c>
      <c r="C70" s="7">
        <v>5.8165337510201955E-2</v>
      </c>
      <c r="D70" s="7">
        <v>0.25476822270581478</v>
      </c>
      <c r="E70" s="7">
        <v>0.74523177729418522</v>
      </c>
      <c r="F70" s="32">
        <v>59724.314796621438</v>
      </c>
      <c r="G70" s="32">
        <v>15215.857533057839</v>
      </c>
      <c r="H70" s="32">
        <v>261596.65162071897</v>
      </c>
      <c r="I70" s="33">
        <v>584172.64920846</v>
      </c>
      <c r="J70" s="31">
        <v>0.79152554124650465</v>
      </c>
      <c r="K70" s="30">
        <v>9.7811528051470624</v>
      </c>
    </row>
    <row r="71" spans="1:11" ht="13.5" customHeight="1" x14ac:dyDescent="0.2">
      <c r="A71" s="9">
        <v>90</v>
      </c>
      <c r="B71" s="8">
        <v>5</v>
      </c>
      <c r="C71" s="7">
        <v>9.4123421907691296E-2</v>
      </c>
      <c r="D71" s="7">
        <v>0.38126309778882717</v>
      </c>
      <c r="E71" s="7">
        <v>0.61873690221117283</v>
      </c>
      <c r="F71" s="32">
        <v>44508.4572635636</v>
      </c>
      <c r="G71" s="32">
        <v>16969.432294107883</v>
      </c>
      <c r="H71" s="32">
        <v>180289.15598447048</v>
      </c>
      <c r="I71" s="33">
        <v>322575.997587741</v>
      </c>
      <c r="J71" s="31">
        <v>0.68918755216280914</v>
      </c>
      <c r="K71" s="30">
        <v>7.2475214244690207</v>
      </c>
    </row>
    <row r="72" spans="1:11" ht="13.5" customHeight="1" x14ac:dyDescent="0.2">
      <c r="A72" s="9">
        <v>95</v>
      </c>
      <c r="B72" s="8">
        <v>5</v>
      </c>
      <c r="C72" s="7">
        <v>0.15227773876699921</v>
      </c>
      <c r="D72" s="7">
        <v>0.54449209736889126</v>
      </c>
      <c r="E72" s="7">
        <v>0.45550790263110874</v>
      </c>
      <c r="F72" s="32">
        <v>27539.024969455717</v>
      </c>
      <c r="G72" s="32">
        <v>14994.781465113208</v>
      </c>
      <c r="H72" s="32">
        <v>98469.950936536989</v>
      </c>
      <c r="I72" s="33">
        <v>142286.8416032705</v>
      </c>
      <c r="J72" s="31">
        <v>0.54617789072693246</v>
      </c>
      <c r="K72" s="30">
        <v>5.1667349065947219</v>
      </c>
    </row>
    <row r="73" spans="1:11" ht="13.5" customHeight="1" x14ac:dyDescent="0.2">
      <c r="A73" s="9" t="s">
        <v>3</v>
      </c>
      <c r="B73" s="34" t="s">
        <v>10</v>
      </c>
      <c r="C73" s="7">
        <v>0.28628785186408262</v>
      </c>
      <c r="D73" s="7">
        <v>1</v>
      </c>
      <c r="E73" s="7">
        <v>0</v>
      </c>
      <c r="F73" s="32">
        <v>12544.243504342508</v>
      </c>
      <c r="G73" s="32">
        <v>12544.243504342508</v>
      </c>
      <c r="H73" s="32">
        <v>43816.89066673351</v>
      </c>
      <c r="I73" s="33">
        <v>43816.89066673351</v>
      </c>
      <c r="J73" s="31">
        <v>0.30794759496387869</v>
      </c>
      <c r="K73" s="30">
        <v>3.4929878913435619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6" t="s">
        <v>22</v>
      </c>
      <c r="C75" s="15" t="s">
        <v>8</v>
      </c>
      <c r="D75" s="16">
        <f>+G75*0.5122+J75*0.4878</f>
        <v>0.11302498330245267</v>
      </c>
      <c r="E75" s="38" t="s">
        <v>6</v>
      </c>
      <c r="F75" s="17" t="s">
        <v>8</v>
      </c>
      <c r="G75" s="18">
        <f>+(H29-F30)/G29</f>
        <v>0.10198916027983294</v>
      </c>
      <c r="H75" s="38" t="s">
        <v>7</v>
      </c>
      <c r="I75" s="15" t="s">
        <v>8</v>
      </c>
      <c r="J75" s="16">
        <f>(H52-F53)/G52</f>
        <v>0.12461282371283773</v>
      </c>
      <c r="K75" s="2"/>
    </row>
    <row r="76" spans="1:11" ht="15.75" customHeight="1" x14ac:dyDescent="0.2">
      <c r="B76" s="37"/>
      <c r="C76" s="19" t="s">
        <v>9</v>
      </c>
      <c r="D76" s="16">
        <f>+G76*0.5122+J76*0.4878</f>
        <v>1.4593865930056893</v>
      </c>
      <c r="E76" s="39"/>
      <c r="F76" s="20" t="s">
        <v>9</v>
      </c>
      <c r="G76" s="18">
        <f>+(H30-4*F31)/G30</f>
        <v>1.4386242008008148</v>
      </c>
      <c r="H76" s="39"/>
      <c r="I76" s="19" t="s">
        <v>9</v>
      </c>
      <c r="J76" s="16">
        <f>(H53-4*F54)/G53</f>
        <v>1.4811875304541042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98" zoomScaleSheetLayoutView="85" workbookViewId="0">
      <selection activeCell="L80" sqref="L8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0" t="s">
        <v>31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 t="s">
        <v>0</v>
      </c>
      <c r="B3" s="40"/>
      <c r="C3" s="40"/>
      <c r="D3" s="40"/>
      <c r="E3" s="40"/>
      <c r="F3" s="40"/>
      <c r="G3" s="40"/>
      <c r="H3" s="40"/>
      <c r="I3" s="40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1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4.1840119956582066E-3</v>
      </c>
      <c r="D6" s="7">
        <f t="shared" si="0"/>
        <v>4.1683030169155687E-3</v>
      </c>
      <c r="E6" s="7">
        <f t="shared" si="0"/>
        <v>0.99583169698308449</v>
      </c>
      <c r="F6" s="32">
        <f t="shared" si="0"/>
        <v>100000</v>
      </c>
      <c r="G6" s="32">
        <f t="shared" si="0"/>
        <v>416.83030169155688</v>
      </c>
      <c r="H6" s="32">
        <f t="shared" si="0"/>
        <v>99628.16041146699</v>
      </c>
      <c r="I6" s="33">
        <f t="shared" si="0"/>
        <v>8336114.8068814166</v>
      </c>
      <c r="J6" s="31"/>
      <c r="K6" s="30">
        <f t="shared" ref="K6:K27" si="1">+K29*0.5122+K52*0.4878</f>
        <v>83.361148068814174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6.2747294884263186E-4</v>
      </c>
      <c r="D7" s="7">
        <f t="shared" si="0"/>
        <v>2.5058661919904858E-3</v>
      </c>
      <c r="E7" s="7">
        <f t="shared" si="0"/>
        <v>0.99749413380800944</v>
      </c>
      <c r="F7" s="32">
        <f t="shared" si="0"/>
        <v>99583.16969830844</v>
      </c>
      <c r="G7" s="32">
        <f t="shared" si="0"/>
        <v>249.55080253775827</v>
      </c>
      <c r="H7" s="32">
        <f t="shared" si="0"/>
        <v>397698.53475291096</v>
      </c>
      <c r="I7" s="33">
        <f t="shared" si="0"/>
        <v>8236486.6464699488</v>
      </c>
      <c r="J7" s="31">
        <f t="shared" ref="J7:J27" si="2">+J30*0.5122+J53*0.4878</f>
        <v>0.99465339032875599</v>
      </c>
      <c r="K7" s="30">
        <f t="shared" si="1"/>
        <v>82.708960625848775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1.6963664020046423E-4</v>
      </c>
      <c r="D8" s="7">
        <f t="shared" si="0"/>
        <v>8.4778339045727574E-4</v>
      </c>
      <c r="E8" s="7">
        <f t="shared" si="0"/>
        <v>0.99915221660954279</v>
      </c>
      <c r="F8" s="32">
        <f t="shared" si="0"/>
        <v>99333.618895770691</v>
      </c>
      <c r="G8" s="32">
        <f t="shared" si="0"/>
        <v>84.215764708306295</v>
      </c>
      <c r="H8" s="32">
        <f t="shared" si="0"/>
        <v>496440.88452728163</v>
      </c>
      <c r="I8" s="33">
        <f t="shared" si="0"/>
        <v>7838788.1117170379</v>
      </c>
      <c r="J8" s="31">
        <f t="shared" si="2"/>
        <v>0.9982189122030285</v>
      </c>
      <c r="K8" s="30">
        <f t="shared" si="1"/>
        <v>78.913473988719716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2.5348290405560368E-4</v>
      </c>
      <c r="D9" s="7">
        <f t="shared" si="0"/>
        <v>1.266713434432248E-3</v>
      </c>
      <c r="E9" s="7">
        <f t="shared" si="0"/>
        <v>0.99873328656556781</v>
      </c>
      <c r="F9" s="32">
        <f t="shared" si="0"/>
        <v>99249.403131062369</v>
      </c>
      <c r="G9" s="32">
        <f t="shared" si="0"/>
        <v>125.72059489407371</v>
      </c>
      <c r="H9" s="32">
        <f t="shared" si="0"/>
        <v>495978.16493233584</v>
      </c>
      <c r="I9" s="33">
        <f t="shared" si="0"/>
        <v>7342347.2271897569</v>
      </c>
      <c r="J9" s="31">
        <f t="shared" si="2"/>
        <v>0.99906793921342973</v>
      </c>
      <c r="K9" s="30">
        <f t="shared" si="1"/>
        <v>73.978749749703326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5.7754471776770241E-4</v>
      </c>
      <c r="D10" s="7">
        <f t="shared" si="0"/>
        <v>2.8839237341902759E-3</v>
      </c>
      <c r="E10" s="7">
        <f t="shared" si="0"/>
        <v>0.99711607626580967</v>
      </c>
      <c r="F10" s="32">
        <f t="shared" si="0"/>
        <v>99123.6825361683</v>
      </c>
      <c r="G10" s="32">
        <f t="shared" si="0"/>
        <v>285.87349269029028</v>
      </c>
      <c r="H10" s="32">
        <f t="shared" si="0"/>
        <v>494981.97733965737</v>
      </c>
      <c r="I10" s="33">
        <f t="shared" si="0"/>
        <v>6846369.0622574221</v>
      </c>
      <c r="J10" s="31">
        <f t="shared" si="2"/>
        <v>0.9979914777019272</v>
      </c>
      <c r="K10" s="30">
        <f t="shared" si="1"/>
        <v>69.06923437837807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9.5722461721266705E-4</v>
      </c>
      <c r="D11" s="7">
        <f t="shared" si="0"/>
        <v>4.774116050057604E-3</v>
      </c>
      <c r="E11" s="7">
        <f t="shared" si="0"/>
        <v>0.99522588394994238</v>
      </c>
      <c r="F11" s="32">
        <f t="shared" si="0"/>
        <v>98837.809043478017</v>
      </c>
      <c r="G11" s="32">
        <f t="shared" si="0"/>
        <v>471.80235977052371</v>
      </c>
      <c r="H11" s="32">
        <f t="shared" si="0"/>
        <v>493074.7887106986</v>
      </c>
      <c r="I11" s="33">
        <f t="shared" si="0"/>
        <v>6351387.0849177642</v>
      </c>
      <c r="J11" s="31">
        <f t="shared" si="2"/>
        <v>0.99614693808689836</v>
      </c>
      <c r="K11" s="30">
        <f t="shared" si="1"/>
        <v>64.260039923960107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1.2313013285584701E-3</v>
      </c>
      <c r="D12" s="7">
        <f t="shared" si="0"/>
        <v>6.1356862550774691E-3</v>
      </c>
      <c r="E12" s="7">
        <f t="shared" si="0"/>
        <v>0.99386431374492257</v>
      </c>
      <c r="F12" s="32">
        <f t="shared" si="0"/>
        <v>98366.006683707499</v>
      </c>
      <c r="G12" s="32">
        <f t="shared" si="0"/>
        <v>603.10367556342908</v>
      </c>
      <c r="H12" s="32">
        <f t="shared" si="0"/>
        <v>490362.08284495049</v>
      </c>
      <c r="I12" s="33">
        <f t="shared" si="0"/>
        <v>5858312.2962070648</v>
      </c>
      <c r="J12" s="31">
        <f t="shared" si="2"/>
        <v>0.9944961763996687</v>
      </c>
      <c r="K12" s="30">
        <f t="shared" si="1"/>
        <v>59.552936042293496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1.3970937715832711E-3</v>
      </c>
      <c r="D13" s="7">
        <f t="shared" si="0"/>
        <v>6.9590166528665509E-3</v>
      </c>
      <c r="E13" s="7">
        <f t="shared" si="0"/>
        <v>0.99304098334713342</v>
      </c>
      <c r="F13" s="32">
        <f t="shared" si="0"/>
        <v>97762.903008144058</v>
      </c>
      <c r="G13" s="32">
        <f t="shared" si="0"/>
        <v>679.41979192166502</v>
      </c>
      <c r="H13" s="32">
        <f t="shared" si="0"/>
        <v>487140.34302802227</v>
      </c>
      <c r="I13" s="33">
        <f t="shared" si="0"/>
        <v>5367950.2133621154</v>
      </c>
      <c r="J13" s="31">
        <f t="shared" si="2"/>
        <v>0.99342287401554152</v>
      </c>
      <c r="K13" s="30">
        <f t="shared" si="1"/>
        <v>54.901308798833568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1.5577543302023379E-3</v>
      </c>
      <c r="D14" s="7">
        <f t="shared" si="0"/>
        <v>7.7572129653296889E-3</v>
      </c>
      <c r="E14" s="7">
        <f t="shared" si="0"/>
        <v>0.99224278703467039</v>
      </c>
      <c r="F14" s="32">
        <f t="shared" si="0"/>
        <v>97083.48321622239</v>
      </c>
      <c r="G14" s="32">
        <f t="shared" si="0"/>
        <v>751.87320163139509</v>
      </c>
      <c r="H14" s="32">
        <f t="shared" si="0"/>
        <v>483575.03796629526</v>
      </c>
      <c r="I14" s="33">
        <f t="shared" si="0"/>
        <v>4880809.8703340925</v>
      </c>
      <c r="J14" s="31">
        <f t="shared" si="2"/>
        <v>0.99267004296949646</v>
      </c>
      <c r="K14" s="30">
        <f t="shared" si="1"/>
        <v>50.265098517524592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1.8453376678222067E-3</v>
      </c>
      <c r="D15" s="7">
        <f t="shared" si="0"/>
        <v>9.1837561108688605E-3</v>
      </c>
      <c r="E15" s="7">
        <f t="shared" si="0"/>
        <v>0.99081624388913125</v>
      </c>
      <c r="F15" s="32">
        <f t="shared" si="0"/>
        <v>96331.610014591002</v>
      </c>
      <c r="G15" s="32">
        <f t="shared" si="0"/>
        <v>883.10986407498683</v>
      </c>
      <c r="H15" s="32">
        <f t="shared" si="0"/>
        <v>479519.35096779285</v>
      </c>
      <c r="I15" s="33">
        <f t="shared" si="0"/>
        <v>4397234.8323677974</v>
      </c>
      <c r="J15" s="31">
        <f t="shared" si="2"/>
        <v>0.99159876936266711</v>
      </c>
      <c r="K15" s="30">
        <f t="shared" si="1"/>
        <v>45.635480077686481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2.3470057599436125E-3</v>
      </c>
      <c r="D16" s="7">
        <f t="shared" si="4"/>
        <v>1.1667028801599172E-2</v>
      </c>
      <c r="E16" s="7">
        <f t="shared" si="4"/>
        <v>0.9883329711984008</v>
      </c>
      <c r="F16" s="32">
        <f t="shared" si="4"/>
        <v>95448.500150516018</v>
      </c>
      <c r="G16" s="32">
        <f t="shared" si="4"/>
        <v>1111.3949664139132</v>
      </c>
      <c r="H16" s="32">
        <f t="shared" si="4"/>
        <v>474580.64461271907</v>
      </c>
      <c r="I16" s="33">
        <f t="shared" si="4"/>
        <v>3917715.4814000046</v>
      </c>
      <c r="J16" s="31">
        <f t="shared" si="2"/>
        <v>0.98968145353357428</v>
      </c>
      <c r="K16" s="30">
        <f t="shared" si="1"/>
        <v>41.032073529555348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3.1929580351526344E-3</v>
      </c>
      <c r="D17" s="7">
        <f t="shared" si="4"/>
        <v>1.5840578845349507E-2</v>
      </c>
      <c r="E17" s="7">
        <f t="shared" si="4"/>
        <v>0.98415942115465049</v>
      </c>
      <c r="F17" s="32">
        <f t="shared" si="4"/>
        <v>94337.105184102111</v>
      </c>
      <c r="G17" s="32">
        <f t="shared" si="4"/>
        <v>1490.8451746889241</v>
      </c>
      <c r="H17" s="32">
        <f t="shared" si="4"/>
        <v>468148.84332871361</v>
      </c>
      <c r="I17" s="33">
        <f t="shared" si="4"/>
        <v>3443134.8367872853</v>
      </c>
      <c r="J17" s="31">
        <f t="shared" si="2"/>
        <v>0.98641805047628317</v>
      </c>
      <c r="K17" s="30">
        <f t="shared" si="1"/>
        <v>36.482988305656036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4.5570054499964839E-3</v>
      </c>
      <c r="D18" s="7">
        <f t="shared" si="4"/>
        <v>2.2535177718169916E-2</v>
      </c>
      <c r="E18" s="7">
        <f t="shared" si="4"/>
        <v>0.97746482228183007</v>
      </c>
      <c r="F18" s="32">
        <f t="shared" si="4"/>
        <v>92846.260009413178</v>
      </c>
      <c r="G18" s="32">
        <f t="shared" si="4"/>
        <v>2086.6686761813758</v>
      </c>
      <c r="H18" s="32">
        <f t="shared" si="4"/>
        <v>459303.69409537094</v>
      </c>
      <c r="I18" s="33">
        <f t="shared" si="4"/>
        <v>2974985.9934585718</v>
      </c>
      <c r="J18" s="31">
        <f t="shared" si="2"/>
        <v>0.98105871951935941</v>
      </c>
      <c r="K18" s="30">
        <f t="shared" si="1"/>
        <v>32.024559264134083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6.6659908616709916E-3</v>
      </c>
      <c r="D19" s="7">
        <f t="shared" si="4"/>
        <v>3.2797840325466329E-2</v>
      </c>
      <c r="E19" s="7">
        <f t="shared" si="4"/>
        <v>0.96720215967453371</v>
      </c>
      <c r="F19" s="32">
        <f t="shared" si="4"/>
        <v>90759.591333231801</v>
      </c>
      <c r="G19" s="32">
        <f t="shared" si="4"/>
        <v>2966.3036778412347</v>
      </c>
      <c r="H19" s="32">
        <f t="shared" si="4"/>
        <v>446804.34654213581</v>
      </c>
      <c r="I19" s="33">
        <f t="shared" si="4"/>
        <v>2515682.299363201</v>
      </c>
      <c r="J19" s="31">
        <f t="shared" si="2"/>
        <v>0.97270276445996018</v>
      </c>
      <c r="K19" s="30">
        <f t="shared" si="1"/>
        <v>27.697969258009962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9.9855569759012448E-3</v>
      </c>
      <c r="D20" s="7">
        <f t="shared" si="4"/>
        <v>4.8747181622183881E-2</v>
      </c>
      <c r="E20" s="7">
        <f t="shared" si="4"/>
        <v>0.95125281837781617</v>
      </c>
      <c r="F20" s="32">
        <f t="shared" si="4"/>
        <v>87793.287655390566</v>
      </c>
      <c r="G20" s="32">
        <f t="shared" si="4"/>
        <v>4260.9767165314661</v>
      </c>
      <c r="H20" s="32">
        <f t="shared" si="4"/>
        <v>428936.66227588104</v>
      </c>
      <c r="I20" s="33">
        <f t="shared" si="4"/>
        <v>2068877.952821065</v>
      </c>
      <c r="J20" s="31">
        <f t="shared" si="2"/>
        <v>0.95985228881956397</v>
      </c>
      <c r="K20" s="30">
        <f t="shared" si="1"/>
        <v>23.542137884405186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1.524392715326468E-2</v>
      </c>
      <c r="D21" s="7">
        <f t="shared" si="4"/>
        <v>7.3505334435062922E-2</v>
      </c>
      <c r="E21" s="7">
        <f t="shared" si="4"/>
        <v>0.92649466556493709</v>
      </c>
      <c r="F21" s="32">
        <f t="shared" si="4"/>
        <v>83532.310938859096</v>
      </c>
      <c r="G21" s="32">
        <f t="shared" si="4"/>
        <v>6106.9131057662526</v>
      </c>
      <c r="H21" s="32">
        <f t="shared" si="4"/>
        <v>403248.64059178979</v>
      </c>
      <c r="I21" s="33">
        <f t="shared" si="4"/>
        <v>1639941.2905451839</v>
      </c>
      <c r="J21" s="31">
        <f t="shared" si="2"/>
        <v>0.93982043456270126</v>
      </c>
      <c r="K21" s="30">
        <f t="shared" si="1"/>
        <v>19.606358304774236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2.3822327661768998E-2</v>
      </c>
      <c r="D22" s="7">
        <f t="shared" si="4"/>
        <v>0.11266489103828811</v>
      </c>
      <c r="E22" s="7">
        <f t="shared" si="4"/>
        <v>0.88733510896171186</v>
      </c>
      <c r="F22" s="32">
        <f t="shared" si="4"/>
        <v>77425.397833092837</v>
      </c>
      <c r="G22" s="32">
        <f t="shared" si="4"/>
        <v>8671.3148598781299</v>
      </c>
      <c r="H22" s="32">
        <f t="shared" si="4"/>
        <v>366683.75718043564</v>
      </c>
      <c r="I22" s="33">
        <f t="shared" si="4"/>
        <v>1236692.6499533942</v>
      </c>
      <c r="J22" s="31">
        <f t="shared" si="2"/>
        <v>0.9088007054471573</v>
      </c>
      <c r="K22" s="30">
        <f t="shared" si="1"/>
        <v>15.945120405182086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3.8517676833574502E-2</v>
      </c>
      <c r="D23" s="7">
        <f t="shared" si="4"/>
        <v>0.17621233276815257</v>
      </c>
      <c r="E23" s="7">
        <f t="shared" si="4"/>
        <v>0.82378766723184738</v>
      </c>
      <c r="F23" s="32">
        <f t="shared" si="4"/>
        <v>68754.08297321471</v>
      </c>
      <c r="G23" s="32">
        <f t="shared" si="4"/>
        <v>12050.981369986344</v>
      </c>
      <c r="H23" s="32">
        <f t="shared" si="4"/>
        <v>314955.71357488312</v>
      </c>
      <c r="I23" s="33">
        <f t="shared" si="4"/>
        <v>870008.89277295838</v>
      </c>
      <c r="J23" s="31">
        <f t="shared" si="2"/>
        <v>0.85813838736996517</v>
      </c>
      <c r="K23" s="30">
        <f t="shared" si="1"/>
        <v>12.627559579035037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5.9788176727808742E-2</v>
      </c>
      <c r="D24" s="7">
        <f t="shared" si="4"/>
        <v>0.26064726414935502</v>
      </c>
      <c r="E24" s="7">
        <f t="shared" si="4"/>
        <v>0.73935273585064498</v>
      </c>
      <c r="F24" s="32">
        <f t="shared" si="4"/>
        <v>56703.101603228373</v>
      </c>
      <c r="G24" s="32">
        <f t="shared" si="4"/>
        <v>14703.588404566228</v>
      </c>
      <c r="H24" s="32">
        <f t="shared" si="4"/>
        <v>247589.72249976534</v>
      </c>
      <c r="I24" s="33">
        <f t="shared" si="4"/>
        <v>555053.17919807532</v>
      </c>
      <c r="J24" s="31">
        <f t="shared" si="2"/>
        <v>0.78499960459476026</v>
      </c>
      <c r="K24" s="30">
        <f t="shared" si="1"/>
        <v>9.7657112476784906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9.4219123504651725E-2</v>
      </c>
      <c r="D25" s="7">
        <f t="shared" si="4"/>
        <v>0.38108330595407258</v>
      </c>
      <c r="E25" s="7">
        <f t="shared" si="4"/>
        <v>0.61891669404592742</v>
      </c>
      <c r="F25" s="32">
        <f t="shared" si="4"/>
        <v>41999.513198662149</v>
      </c>
      <c r="G25" s="32">
        <f t="shared" si="4"/>
        <v>15944.297831333182</v>
      </c>
      <c r="H25" s="32">
        <f t="shared" si="4"/>
        <v>170144.7547612713</v>
      </c>
      <c r="I25" s="33">
        <f t="shared" si="4"/>
        <v>307463.45669831004</v>
      </c>
      <c r="J25" s="31">
        <f t="shared" si="2"/>
        <v>0.68578399184104566</v>
      </c>
      <c r="K25" s="30">
        <f t="shared" si="1"/>
        <v>7.3040142118672851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0.14893440700923541</v>
      </c>
      <c r="D26" s="7">
        <f t="shared" si="5"/>
        <v>0.53567067518276046</v>
      </c>
      <c r="E26" s="7">
        <f t="shared" si="5"/>
        <v>0.46432932481723965</v>
      </c>
      <c r="F26" s="32">
        <f t="shared" si="5"/>
        <v>26055.215367328965</v>
      </c>
      <c r="G26" s="32">
        <f t="shared" si="5"/>
        <v>13930.264539155984</v>
      </c>
      <c r="H26" s="32">
        <f t="shared" si="5"/>
        <v>93830.861831088987</v>
      </c>
      <c r="I26" s="33">
        <f t="shared" si="5"/>
        <v>137318.7019370388</v>
      </c>
      <c r="J26" s="31">
        <f t="shared" si="2"/>
        <v>0.5501879878448368</v>
      </c>
      <c r="K26" s="30">
        <f t="shared" si="1"/>
        <v>5.2613302901403909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0.27910504704774358</v>
      </c>
      <c r="D27" s="7">
        <f t="shared" si="6"/>
        <v>1</v>
      </c>
      <c r="E27" s="7">
        <f t="shared" si="6"/>
        <v>0</v>
      </c>
      <c r="F27" s="32">
        <f t="shared" si="6"/>
        <v>12124.95082817298</v>
      </c>
      <c r="G27" s="32">
        <f t="shared" si="6"/>
        <v>12124.95082817298</v>
      </c>
      <c r="H27" s="32">
        <f t="shared" si="6"/>
        <v>43487.840105949799</v>
      </c>
      <c r="I27" s="33">
        <f t="shared" si="6"/>
        <v>43487.840105949799</v>
      </c>
      <c r="J27" s="31">
        <f t="shared" si="2"/>
        <v>0.31620780972337836</v>
      </c>
      <c r="K27" s="30">
        <f t="shared" si="1"/>
        <v>3.5830553861397405</v>
      </c>
    </row>
    <row r="28" spans="1:11" ht="20.25" customHeight="1" x14ac:dyDescent="0.2">
      <c r="A28" s="41" t="s">
        <v>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ht="13.5" customHeight="1" x14ac:dyDescent="0.2">
      <c r="A29" s="6">
        <v>0</v>
      </c>
      <c r="B29" s="8">
        <v>1</v>
      </c>
      <c r="C29" s="7">
        <v>4.5602803892597302E-3</v>
      </c>
      <c r="D29" s="7">
        <v>4.5415786461970127E-3</v>
      </c>
      <c r="E29" s="7">
        <v>0.99545842135380302</v>
      </c>
      <c r="F29" s="32">
        <v>100000</v>
      </c>
      <c r="G29" s="32">
        <v>454.15786461970129</v>
      </c>
      <c r="H29" s="32">
        <v>99589.899272273615</v>
      </c>
      <c r="I29" s="33">
        <v>8164828.113756367</v>
      </c>
      <c r="J29" s="31"/>
      <c r="K29" s="30">
        <v>81.648281137563671</v>
      </c>
    </row>
    <row r="30" spans="1:11" ht="13.5" customHeight="1" x14ac:dyDescent="0.2">
      <c r="A30" s="6">
        <v>1</v>
      </c>
      <c r="B30" s="8">
        <v>4</v>
      </c>
      <c r="C30" s="7">
        <v>5.7178386642899634E-4</v>
      </c>
      <c r="D30" s="7">
        <v>2.2837877447198641E-3</v>
      </c>
      <c r="E30" s="7">
        <v>0.99771621225528018</v>
      </c>
      <c r="F30" s="32">
        <v>99545.842135380299</v>
      </c>
      <c r="G30" s="32">
        <v>227.3415743065998</v>
      </c>
      <c r="H30" s="32">
        <v>397600.54043922713</v>
      </c>
      <c r="I30" s="33">
        <v>8065238.2144840937</v>
      </c>
      <c r="J30" s="31">
        <v>0.99438087942300157</v>
      </c>
      <c r="K30" s="30">
        <v>81.020342401800519</v>
      </c>
    </row>
    <row r="31" spans="1:11" ht="13.5" customHeight="1" x14ac:dyDescent="0.2">
      <c r="A31" s="6">
        <v>5</v>
      </c>
      <c r="B31" s="8">
        <v>5</v>
      </c>
      <c r="C31" s="7">
        <v>1.397195738195025E-4</v>
      </c>
      <c r="D31" s="7">
        <v>6.9833079110727782E-4</v>
      </c>
      <c r="E31" s="7">
        <v>0.99930166920889274</v>
      </c>
      <c r="F31" s="32">
        <v>99318.500561073699</v>
      </c>
      <c r="G31" s="32">
        <v>69.357167068403214</v>
      </c>
      <c r="H31" s="32">
        <v>496402.65263049438</v>
      </c>
      <c r="I31" s="33">
        <v>7667637.6740448661</v>
      </c>
      <c r="J31" s="31">
        <v>0.99841552246768162</v>
      </c>
      <c r="K31" s="30">
        <v>77.202511422630906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2.2221213039945304E-4</v>
      </c>
      <c r="D32" s="7">
        <v>1.1105564494467348E-3</v>
      </c>
      <c r="E32" s="7">
        <v>0.99888944355055331</v>
      </c>
      <c r="F32" s="32">
        <v>99249.143394005296</v>
      </c>
      <c r="G32" s="32">
        <v>110.22177629827638</v>
      </c>
      <c r="H32" s="32">
        <v>496020.51922250813</v>
      </c>
      <c r="I32" s="33">
        <v>7171235.0214143721</v>
      </c>
      <c r="J32" s="31">
        <v>0.99923019466966723</v>
      </c>
      <c r="K32" s="30">
        <v>72.254880759479875</v>
      </c>
    </row>
    <row r="33" spans="1:11" ht="13.5" customHeight="1" x14ac:dyDescent="0.2">
      <c r="A33" s="9">
        <f t="shared" si="7"/>
        <v>15</v>
      </c>
      <c r="B33" s="8">
        <v>5</v>
      </c>
      <c r="C33" s="7">
        <v>6.821659013260948E-4</v>
      </c>
      <c r="D33" s="7">
        <v>3.4058800019955444E-3</v>
      </c>
      <c r="E33" s="7">
        <v>0.9965941199980044</v>
      </c>
      <c r="F33" s="32">
        <v>99138.921617707019</v>
      </c>
      <c r="G33" s="32">
        <v>337.65527055715211</v>
      </c>
      <c r="H33" s="32">
        <v>494975.29838528711</v>
      </c>
      <c r="I33" s="33">
        <v>6675214.502191864</v>
      </c>
      <c r="J33" s="31">
        <v>0.99789278709909146</v>
      </c>
      <c r="K33" s="30">
        <v>67.331925678316196</v>
      </c>
    </row>
    <row r="34" spans="1:11" ht="13.5" customHeight="1" x14ac:dyDescent="0.2">
      <c r="A34" s="9">
        <f t="shared" si="7"/>
        <v>20</v>
      </c>
      <c r="B34" s="8">
        <v>5</v>
      </c>
      <c r="C34" s="7">
        <v>1.2755918237183474E-3</v>
      </c>
      <c r="D34" s="7">
        <v>6.3589431763033206E-3</v>
      </c>
      <c r="E34" s="7">
        <v>0.99364105682369663</v>
      </c>
      <c r="F34" s="32">
        <v>98801.266347149867</v>
      </c>
      <c r="G34" s="32">
        <v>628.27163844833558</v>
      </c>
      <c r="H34" s="32">
        <v>492533.44742907264</v>
      </c>
      <c r="I34" s="33">
        <v>6180239.2038065773</v>
      </c>
      <c r="J34" s="31">
        <v>0.99506672158352083</v>
      </c>
      <c r="K34" s="30">
        <v>62.55222662927801</v>
      </c>
    </row>
    <row r="35" spans="1:11" ht="13.5" customHeight="1" x14ac:dyDescent="0.2">
      <c r="A35" s="9">
        <f t="shared" si="7"/>
        <v>25</v>
      </c>
      <c r="B35" s="8">
        <v>5</v>
      </c>
      <c r="C35" s="7">
        <v>1.6673884136492662E-3</v>
      </c>
      <c r="D35" s="7">
        <v>8.3031857996750582E-3</v>
      </c>
      <c r="E35" s="7">
        <v>0.99169681420032496</v>
      </c>
      <c r="F35" s="32">
        <v>98172.994708701532</v>
      </c>
      <c r="G35" s="32">
        <v>815.14861557686527</v>
      </c>
      <c r="H35" s="32">
        <v>488877.46184635005</v>
      </c>
      <c r="I35" s="33">
        <v>5687705.7563775042</v>
      </c>
      <c r="J35" s="31">
        <v>0.99257718312978316</v>
      </c>
      <c r="K35" s="30">
        <v>57.935542999926191</v>
      </c>
    </row>
    <row r="36" spans="1:11" ht="13.5" customHeight="1" x14ac:dyDescent="0.2">
      <c r="A36" s="9">
        <f t="shared" si="7"/>
        <v>30</v>
      </c>
      <c r="B36" s="8">
        <v>5</v>
      </c>
      <c r="C36" s="7">
        <v>1.8298264616849352E-3</v>
      </c>
      <c r="D36" s="7">
        <v>9.1077101150593646E-3</v>
      </c>
      <c r="E36" s="7">
        <v>0.9908922898849406</v>
      </c>
      <c r="F36" s="32">
        <v>97357.846093124666</v>
      </c>
      <c r="G36" s="32">
        <v>886.70703964274435</v>
      </c>
      <c r="H36" s="32">
        <v>484585.31899590604</v>
      </c>
      <c r="I36" s="33">
        <v>5198828.2945311544</v>
      </c>
      <c r="J36" s="31">
        <v>0.99122041168714581</v>
      </c>
      <c r="K36" s="30">
        <v>53.399171234318132</v>
      </c>
    </row>
    <row r="37" spans="1:11" ht="13.5" customHeight="1" x14ac:dyDescent="0.2">
      <c r="A37" s="9">
        <f t="shared" si="7"/>
        <v>35</v>
      </c>
      <c r="B37" s="8">
        <v>5</v>
      </c>
      <c r="C37" s="7">
        <v>1.9414474326104676E-3</v>
      </c>
      <c r="D37" s="7">
        <v>9.6609497220654407E-3</v>
      </c>
      <c r="E37" s="7">
        <v>0.99033905027793456</v>
      </c>
      <c r="F37" s="32">
        <v>96471.139053481922</v>
      </c>
      <c r="G37" s="32">
        <v>932.00282402607263</v>
      </c>
      <c r="H37" s="32">
        <v>480055.65763524326</v>
      </c>
      <c r="I37" s="33">
        <v>4714242.9755352484</v>
      </c>
      <c r="J37" s="31">
        <v>0.99065249981149128</v>
      </c>
      <c r="K37" s="30">
        <v>48.866873779957693</v>
      </c>
    </row>
    <row r="38" spans="1:11" ht="13.5" customHeight="1" x14ac:dyDescent="0.2">
      <c r="A38" s="9">
        <f t="shared" si="7"/>
        <v>40</v>
      </c>
      <c r="B38" s="8">
        <v>5</v>
      </c>
      <c r="C38" s="7">
        <v>2.2275862091774901E-3</v>
      </c>
      <c r="D38" s="7">
        <v>1.1077905946354757E-2</v>
      </c>
      <c r="E38" s="7">
        <v>0.98892209405364528</v>
      </c>
      <c r="F38" s="32">
        <v>95539.136229455849</v>
      </c>
      <c r="G38" s="32">
        <v>1058.3735653458862</v>
      </c>
      <c r="H38" s="32">
        <v>475121.25949849462</v>
      </c>
      <c r="I38" s="33">
        <v>4234187.3179000048</v>
      </c>
      <c r="J38" s="31">
        <v>0.98972119574414452</v>
      </c>
      <c r="K38" s="30">
        <v>44.318877948935807</v>
      </c>
    </row>
    <row r="39" spans="1:11" ht="13.5" customHeight="1" x14ac:dyDescent="0.2">
      <c r="A39" s="9">
        <f t="shared" si="7"/>
        <v>45</v>
      </c>
      <c r="B39" s="8">
        <v>5</v>
      </c>
      <c r="C39" s="7">
        <v>2.785975388731203E-3</v>
      </c>
      <c r="D39" s="7">
        <v>1.3837423429242967E-2</v>
      </c>
      <c r="E39" s="7">
        <v>0.98616257657075701</v>
      </c>
      <c r="F39" s="32">
        <v>94480.762664109963</v>
      </c>
      <c r="G39" s="32">
        <v>1307.3703189010994</v>
      </c>
      <c r="H39" s="32">
        <v>469268.43797299505</v>
      </c>
      <c r="I39" s="33">
        <v>3759066.0584015106</v>
      </c>
      <c r="J39" s="31">
        <v>0.987681415199822</v>
      </c>
      <c r="K39" s="30">
        <v>39.786576149532422</v>
      </c>
    </row>
    <row r="40" spans="1:11" ht="13.5" customHeight="1" x14ac:dyDescent="0.2">
      <c r="A40" s="9">
        <f t="shared" si="7"/>
        <v>50</v>
      </c>
      <c r="B40" s="8">
        <v>5</v>
      </c>
      <c r="C40" s="7">
        <v>3.7760745324121967E-3</v>
      </c>
      <c r="D40" s="7">
        <v>1.8712429138180671E-2</v>
      </c>
      <c r="E40" s="7">
        <v>0.98128757086181928</v>
      </c>
      <c r="F40" s="32">
        <v>93173.392345208864</v>
      </c>
      <c r="G40" s="32">
        <v>1743.5005018236261</v>
      </c>
      <c r="H40" s="32">
        <v>461723.01072401222</v>
      </c>
      <c r="I40" s="33">
        <v>3289797.6204285156</v>
      </c>
      <c r="J40" s="31">
        <v>0.98392087206722167</v>
      </c>
      <c r="K40" s="30">
        <v>35.308337902303315</v>
      </c>
    </row>
    <row r="41" spans="1:11" ht="13.5" customHeight="1" x14ac:dyDescent="0.2">
      <c r="A41" s="9">
        <f t="shared" si="7"/>
        <v>55</v>
      </c>
      <c r="B41" s="8">
        <v>5</v>
      </c>
      <c r="C41" s="7">
        <v>5.3316376862231306E-3</v>
      </c>
      <c r="D41" s="7">
        <v>2.6326352017052499E-2</v>
      </c>
      <c r="E41" s="7">
        <v>0.97367364798294753</v>
      </c>
      <c r="F41" s="32">
        <v>91429.891843385238</v>
      </c>
      <c r="G41" s="32">
        <v>2407.0155175499967</v>
      </c>
      <c r="H41" s="32">
        <v>451458.94361308304</v>
      </c>
      <c r="I41" s="33">
        <v>2828074.6097045033</v>
      </c>
      <c r="J41" s="31">
        <v>0.97777007670717031</v>
      </c>
      <c r="K41" s="30">
        <v>30.931619328051394</v>
      </c>
    </row>
    <row r="42" spans="1:11" ht="13.5" customHeight="1" x14ac:dyDescent="0.2">
      <c r="A42" s="9">
        <f t="shared" si="7"/>
        <v>60</v>
      </c>
      <c r="B42" s="8">
        <v>5</v>
      </c>
      <c r="C42" s="7">
        <v>7.844244721773674E-3</v>
      </c>
      <c r="D42" s="7">
        <v>3.8509062417643548E-2</v>
      </c>
      <c r="E42" s="7">
        <v>0.96149093758235649</v>
      </c>
      <c r="F42" s="32">
        <v>89022.876325835241</v>
      </c>
      <c r="G42" s="32">
        <v>3428.1875010297517</v>
      </c>
      <c r="H42" s="32">
        <v>437032.19654965063</v>
      </c>
      <c r="I42" s="33">
        <v>2376615.6660914202</v>
      </c>
      <c r="J42" s="31">
        <v>0.96804416599220888</v>
      </c>
      <c r="K42" s="30">
        <v>26.696684764404822</v>
      </c>
    </row>
    <row r="43" spans="1:11" ht="13.5" customHeight="1" x14ac:dyDescent="0.2">
      <c r="A43" s="9">
        <f t="shared" si="7"/>
        <v>65</v>
      </c>
      <c r="B43" s="8">
        <v>5</v>
      </c>
      <c r="C43" s="7">
        <v>1.1683004093244673E-2</v>
      </c>
      <c r="D43" s="7">
        <v>5.6846823773279813E-2</v>
      </c>
      <c r="E43" s="7">
        <v>0.94315317622672024</v>
      </c>
      <c r="F43" s="32">
        <v>85594.688824805489</v>
      </c>
      <c r="G43" s="32">
        <v>4865.7861915524409</v>
      </c>
      <c r="H43" s="32">
        <v>416484.1638946209</v>
      </c>
      <c r="I43" s="33">
        <v>1939583.4695417695</v>
      </c>
      <c r="J43" s="31">
        <v>0.9529827943633089</v>
      </c>
      <c r="K43" s="30">
        <v>22.660091369824279</v>
      </c>
    </row>
    <row r="44" spans="1:11" ht="13.5" customHeight="1" x14ac:dyDescent="0.2">
      <c r="A44" s="9">
        <f t="shared" si="7"/>
        <v>70</v>
      </c>
      <c r="B44" s="8">
        <v>5</v>
      </c>
      <c r="C44" s="7">
        <v>1.766331865858083E-2</v>
      </c>
      <c r="D44" s="7">
        <v>8.4769411845815837E-2</v>
      </c>
      <c r="E44" s="7">
        <v>0.91523058815418412</v>
      </c>
      <c r="F44" s="32">
        <v>80728.902633253048</v>
      </c>
      <c r="G44" s="32">
        <v>6843.3415951789939</v>
      </c>
      <c r="H44" s="32">
        <v>387432.38048612699</v>
      </c>
      <c r="I44" s="33">
        <v>1523099.3056471485</v>
      </c>
      <c r="J44" s="31">
        <v>0.93024516673857349</v>
      </c>
      <c r="K44" s="30">
        <v>18.866840201786275</v>
      </c>
    </row>
    <row r="45" spans="1:11" ht="13.5" customHeight="1" x14ac:dyDescent="0.2">
      <c r="A45" s="9">
        <f t="shared" si="7"/>
        <v>75</v>
      </c>
      <c r="B45" s="8">
        <v>5</v>
      </c>
      <c r="C45" s="7">
        <v>2.6943802302424481E-2</v>
      </c>
      <c r="D45" s="7">
        <v>0.12660369321936821</v>
      </c>
      <c r="E45" s="7">
        <v>0.87339630678063185</v>
      </c>
      <c r="F45" s="32">
        <v>73885.561038074055</v>
      </c>
      <c r="G45" s="32">
        <v>9354.1849030052326</v>
      </c>
      <c r="H45" s="32">
        <v>347173.89914056472</v>
      </c>
      <c r="I45" s="33">
        <v>1135666.9251610215</v>
      </c>
      <c r="J45" s="31">
        <v>0.89608901224247617</v>
      </c>
      <c r="K45" s="30">
        <v>15.370620581412377</v>
      </c>
    </row>
    <row r="46" spans="1:11" ht="13.5" customHeight="1" x14ac:dyDescent="0.2">
      <c r="A46" s="9">
        <f t="shared" si="7"/>
        <v>80</v>
      </c>
      <c r="B46" s="8">
        <v>5</v>
      </c>
      <c r="C46" s="7">
        <v>4.2004868051229917E-2</v>
      </c>
      <c r="D46" s="7">
        <v>0.19072225878152005</v>
      </c>
      <c r="E46" s="7">
        <v>0.80927774121847995</v>
      </c>
      <c r="F46" s="32">
        <v>64531.376135068822</v>
      </c>
      <c r="G46" s="32">
        <v>12307.569818760203</v>
      </c>
      <c r="H46" s="32">
        <v>293003.41578860959</v>
      </c>
      <c r="I46" s="33">
        <v>788493.0260204568</v>
      </c>
      <c r="J46" s="31">
        <v>0.84396729280036564</v>
      </c>
      <c r="K46" s="30">
        <v>12.21875424398333</v>
      </c>
    </row>
    <row r="47" spans="1:11" ht="13.5" customHeight="1" x14ac:dyDescent="0.2">
      <c r="A47" s="9">
        <v>85</v>
      </c>
      <c r="B47" s="8">
        <v>5</v>
      </c>
      <c r="C47" s="7">
        <v>6.4083823311847921E-2</v>
      </c>
      <c r="D47" s="7">
        <v>0.2767889220715512</v>
      </c>
      <c r="E47" s="7">
        <v>0.72321107792844885</v>
      </c>
      <c r="F47" s="32">
        <v>52223.806316308619</v>
      </c>
      <c r="G47" s="32">
        <v>14454.971056764531</v>
      </c>
      <c r="H47" s="32">
        <v>225563.49340180631</v>
      </c>
      <c r="I47" s="33">
        <v>495489.61023184727</v>
      </c>
      <c r="J47" s="31">
        <v>0.76983229971810796</v>
      </c>
      <c r="K47" s="30">
        <v>9.4878111187601082</v>
      </c>
    </row>
    <row r="48" spans="1:11" ht="13.5" customHeight="1" x14ac:dyDescent="0.2">
      <c r="A48" s="9">
        <v>90</v>
      </c>
      <c r="B48" s="8">
        <v>5</v>
      </c>
      <c r="C48" s="7">
        <v>9.8585481356018301E-2</v>
      </c>
      <c r="D48" s="7">
        <v>0.39481842662873873</v>
      </c>
      <c r="E48" s="7">
        <v>0.60518157337126133</v>
      </c>
      <c r="F48" s="32">
        <v>37768.835259544088</v>
      </c>
      <c r="G48" s="32">
        <v>14911.832112773227</v>
      </c>
      <c r="H48" s="32">
        <v>151257.89221358721</v>
      </c>
      <c r="I48" s="33">
        <v>269926.11683004099</v>
      </c>
      <c r="J48" s="31">
        <v>0.67057789331248208</v>
      </c>
      <c r="K48" s="30">
        <v>7.1467948369371905</v>
      </c>
    </row>
    <row r="49" spans="1:12" ht="13.5" customHeight="1" x14ac:dyDescent="0.2">
      <c r="A49" s="9">
        <v>95</v>
      </c>
      <c r="B49" s="8">
        <v>5</v>
      </c>
      <c r="C49" s="7">
        <v>0.15237537253776651</v>
      </c>
      <c r="D49" s="7">
        <v>0.54363635951675038</v>
      </c>
      <c r="E49" s="7">
        <v>0.45636364048324962</v>
      </c>
      <c r="F49" s="32">
        <v>22857.003146770861</v>
      </c>
      <c r="G49" s="32">
        <v>12425.897980173419</v>
      </c>
      <c r="H49" s="32">
        <v>81547.941594653937</v>
      </c>
      <c r="I49" s="33">
        <v>118668.22461645379</v>
      </c>
      <c r="J49" s="31">
        <v>0.53913181257016507</v>
      </c>
      <c r="K49" s="30">
        <v>5.1917665607539947</v>
      </c>
    </row>
    <row r="50" spans="1:12" ht="13.5" customHeight="1" x14ac:dyDescent="0.2">
      <c r="A50" s="9" t="s">
        <v>3</v>
      </c>
      <c r="B50" s="34" t="s">
        <v>10</v>
      </c>
      <c r="C50" s="7">
        <v>0.28100823370531697</v>
      </c>
      <c r="D50" s="7">
        <v>1</v>
      </c>
      <c r="E50" s="7">
        <v>0</v>
      </c>
      <c r="F50" s="32">
        <v>10431.105166597443</v>
      </c>
      <c r="G50" s="32">
        <v>10431.105166597443</v>
      </c>
      <c r="H50" s="32">
        <v>37120.283021799856</v>
      </c>
      <c r="I50" s="33">
        <v>37120.283021799856</v>
      </c>
      <c r="J50" s="31">
        <v>0.31280726699818673</v>
      </c>
      <c r="K50" s="30">
        <v>3.5586145886695384</v>
      </c>
    </row>
    <row r="51" spans="1:12" ht="20.25" customHeight="1" x14ac:dyDescent="0.2">
      <c r="A51" s="41" t="s">
        <v>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</row>
    <row r="52" spans="1:12" ht="13.5" customHeight="1" x14ac:dyDescent="0.2">
      <c r="A52" s="6">
        <v>0</v>
      </c>
      <c r="B52" s="8">
        <v>1</v>
      </c>
      <c r="C52" s="7">
        <v>3.7889224687974029E-3</v>
      </c>
      <c r="D52" s="7">
        <v>3.7763559539431297E-3</v>
      </c>
      <c r="E52" s="7">
        <v>0.9962236440460569</v>
      </c>
      <c r="F52" s="32">
        <v>100000</v>
      </c>
      <c r="G52" s="32">
        <v>377.63559539431299</v>
      </c>
      <c r="H52" s="32">
        <v>99668.335391981207</v>
      </c>
      <c r="I52" s="33">
        <v>8515969.3460750412</v>
      </c>
      <c r="J52" s="31"/>
      <c r="K52" s="30">
        <v>85.159693460750418</v>
      </c>
      <c r="L52" s="29"/>
    </row>
    <row r="53" spans="1:12" ht="13.5" customHeight="1" x14ac:dyDescent="0.2">
      <c r="A53" s="6">
        <v>1</v>
      </c>
      <c r="B53" s="8">
        <v>4</v>
      </c>
      <c r="C53" s="7">
        <v>6.8594762701455487E-4</v>
      </c>
      <c r="D53" s="7">
        <v>2.7390531142783346E-3</v>
      </c>
      <c r="E53" s="7">
        <v>0.99726094688572164</v>
      </c>
      <c r="F53" s="32">
        <v>99622.364404605687</v>
      </c>
      <c r="G53" s="32">
        <v>272.87094747420633</v>
      </c>
      <c r="H53" s="32">
        <v>397801.4307911825</v>
      </c>
      <c r="I53" s="33">
        <v>8416301.0106830597</v>
      </c>
      <c r="J53" s="31">
        <v>0.99493953236632748</v>
      </c>
      <c r="K53" s="30">
        <v>84.482044378119198</v>
      </c>
    </row>
    <row r="54" spans="1:12" ht="13.5" customHeight="1" x14ac:dyDescent="0.2">
      <c r="A54" s="6">
        <v>5</v>
      </c>
      <c r="B54" s="8">
        <v>5</v>
      </c>
      <c r="C54" s="7">
        <v>2.0105017320646792E-4</v>
      </c>
      <c r="D54" s="7">
        <v>1.0047116835836983E-3</v>
      </c>
      <c r="E54" s="7">
        <v>0.99899528831641626</v>
      </c>
      <c r="F54" s="32">
        <v>99349.493457131481</v>
      </c>
      <c r="G54" s="32">
        <v>99.817596834502183</v>
      </c>
      <c r="H54" s="32">
        <v>496481.02880266996</v>
      </c>
      <c r="I54" s="33">
        <v>8018499.5798918772</v>
      </c>
      <c r="J54" s="31">
        <v>0.99801246739459193</v>
      </c>
      <c r="K54" s="30">
        <v>80.71001975819631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2.8631785745183243E-4</v>
      </c>
      <c r="D55" s="7">
        <v>1.4306814699172415E-3</v>
      </c>
      <c r="E55" s="7">
        <v>0.99856931853008279</v>
      </c>
      <c r="F55" s="32">
        <v>99249.675860296978</v>
      </c>
      <c r="G55" s="32">
        <v>141.99467214861943</v>
      </c>
      <c r="H55" s="32">
        <v>495933.6920593832</v>
      </c>
      <c r="I55" s="33">
        <v>7522018.5510892076</v>
      </c>
      <c r="J55" s="31">
        <v>0.99889756765811022</v>
      </c>
      <c r="K55" s="30">
        <v>75.788847529105666</v>
      </c>
    </row>
    <row r="56" spans="1:12" ht="13.5" customHeight="1" x14ac:dyDescent="0.2">
      <c r="A56" s="9">
        <f t="shared" si="8"/>
        <v>15</v>
      </c>
      <c r="B56" s="8">
        <v>5</v>
      </c>
      <c r="C56" s="7">
        <v>4.6769033027568E-4</v>
      </c>
      <c r="D56" s="7">
        <v>2.3358589527842518E-3</v>
      </c>
      <c r="E56" s="7">
        <v>0.99766414104721579</v>
      </c>
      <c r="F56" s="32">
        <v>99107.681188148359</v>
      </c>
      <c r="G56" s="32">
        <v>231.50156439302373</v>
      </c>
      <c r="H56" s="32">
        <v>494988.99037866609</v>
      </c>
      <c r="I56" s="33">
        <v>7026084.8590298248</v>
      </c>
      <c r="J56" s="31">
        <v>0.9980951048580825</v>
      </c>
      <c r="K56" s="30">
        <v>70.893444128627522</v>
      </c>
    </row>
    <row r="57" spans="1:12" ht="13.5" customHeight="1" x14ac:dyDescent="0.2">
      <c r="A57" s="9">
        <f t="shared" si="8"/>
        <v>20</v>
      </c>
      <c r="B57" s="8">
        <v>5</v>
      </c>
      <c r="C57" s="7">
        <v>6.2293252378870358E-4</v>
      </c>
      <c r="D57" s="7">
        <v>3.1100150782186202E-3</v>
      </c>
      <c r="E57" s="7">
        <v>0.99688998492178138</v>
      </c>
      <c r="F57" s="32">
        <v>98876.179623755335</v>
      </c>
      <c r="G57" s="32">
        <v>307.50640950653178</v>
      </c>
      <c r="H57" s="32">
        <v>493643.20815401321</v>
      </c>
      <c r="I57" s="33">
        <v>6531095.8686511591</v>
      </c>
      <c r="J57" s="31">
        <v>0.99728118756010442</v>
      </c>
      <c r="K57" s="30">
        <v>66.053278893898948</v>
      </c>
    </row>
    <row r="58" spans="1:12" ht="13.5" customHeight="1" x14ac:dyDescent="0.2">
      <c r="A58" s="9">
        <f t="shared" si="8"/>
        <v>25</v>
      </c>
      <c r="B58" s="8">
        <v>5</v>
      </c>
      <c r="C58" s="7">
        <v>7.7340094933849111E-4</v>
      </c>
      <c r="D58" s="7">
        <v>3.8597672990649937E-3</v>
      </c>
      <c r="E58" s="7">
        <v>0.99614023270093499</v>
      </c>
      <c r="F58" s="32">
        <v>98568.673214248804</v>
      </c>
      <c r="G58" s="32">
        <v>380.45214158458111</v>
      </c>
      <c r="H58" s="32">
        <v>491920.9653285158</v>
      </c>
      <c r="I58" s="33">
        <v>6037452.6604971457</v>
      </c>
      <c r="J58" s="31">
        <v>0.99651115867280382</v>
      </c>
      <c r="K58" s="30">
        <v>61.251231893668105</v>
      </c>
    </row>
    <row r="59" spans="1:12" ht="13.5" customHeight="1" x14ac:dyDescent="0.2">
      <c r="A59" s="9">
        <f t="shared" si="8"/>
        <v>30</v>
      </c>
      <c r="B59" s="8">
        <v>5</v>
      </c>
      <c r="C59" s="7">
        <v>9.4271557586766551E-4</v>
      </c>
      <c r="D59" s="7">
        <v>4.7028444689076361E-3</v>
      </c>
      <c r="E59" s="7">
        <v>0.99529715553109233</v>
      </c>
      <c r="F59" s="32">
        <v>98188.221072664222</v>
      </c>
      <c r="G59" s="32">
        <v>461.76393238345918</v>
      </c>
      <c r="H59" s="32">
        <v>489823.17064026074</v>
      </c>
      <c r="I59" s="33">
        <v>5545531.6951686302</v>
      </c>
      <c r="J59" s="31">
        <v>0.99573550461128624</v>
      </c>
      <c r="K59" s="30">
        <v>56.478584035702795</v>
      </c>
    </row>
    <row r="60" spans="1:12" ht="13.5" customHeight="1" x14ac:dyDescent="0.2">
      <c r="A60" s="9">
        <f t="shared" si="8"/>
        <v>35</v>
      </c>
      <c r="B60" s="8">
        <v>5</v>
      </c>
      <c r="C60" s="7">
        <v>1.1548687068865444E-3</v>
      </c>
      <c r="D60" s="7">
        <v>5.7582503437633671E-3</v>
      </c>
      <c r="E60" s="7">
        <v>0.99424174965623668</v>
      </c>
      <c r="F60" s="32">
        <v>97726.457140280763</v>
      </c>
      <c r="G60" s="32">
        <v>562.73340542279766</v>
      </c>
      <c r="H60" s="32">
        <v>487270.4594619181</v>
      </c>
      <c r="I60" s="33">
        <v>5055708.5245283693</v>
      </c>
      <c r="J60" s="31">
        <v>0.9947885046454501</v>
      </c>
      <c r="K60" s="30">
        <v>51.73326315586359</v>
      </c>
    </row>
    <row r="61" spans="1:12" ht="13.5" customHeight="1" x14ac:dyDescent="0.2">
      <c r="A61" s="9">
        <f t="shared" si="8"/>
        <v>40</v>
      </c>
      <c r="B61" s="8">
        <v>5</v>
      </c>
      <c r="C61" s="7">
        <v>1.4439688632256998E-3</v>
      </c>
      <c r="D61" s="7">
        <v>7.1948599531487367E-3</v>
      </c>
      <c r="E61" s="7">
        <v>0.99280514004685128</v>
      </c>
      <c r="F61" s="32">
        <v>97163.723734857966</v>
      </c>
      <c r="G61" s="32">
        <v>699.07938479873701</v>
      </c>
      <c r="H61" s="32">
        <v>484137.43717233278</v>
      </c>
      <c r="I61" s="33">
        <v>4568438.0650664512</v>
      </c>
      <c r="J61" s="31">
        <v>0.99357026015275984</v>
      </c>
      <c r="K61" s="30">
        <v>47.017939303488234</v>
      </c>
    </row>
    <row r="62" spans="1:12" ht="13.5" customHeight="1" x14ac:dyDescent="0.2">
      <c r="A62" s="9">
        <f t="shared" si="8"/>
        <v>45</v>
      </c>
      <c r="B62" s="8">
        <v>5</v>
      </c>
      <c r="C62" s="7">
        <v>1.8860786507492627E-3</v>
      </c>
      <c r="D62" s="7">
        <v>9.3880699490383832E-3</v>
      </c>
      <c r="E62" s="7">
        <v>0.9906119300509616</v>
      </c>
      <c r="F62" s="32">
        <v>96464.644350059229</v>
      </c>
      <c r="G62" s="32">
        <v>905.61682876746636</v>
      </c>
      <c r="H62" s="32">
        <v>480158.5704857544</v>
      </c>
      <c r="I62" s="33">
        <v>4084300.627894118</v>
      </c>
      <c r="J62" s="31">
        <v>0.99178153478521003</v>
      </c>
      <c r="K62" s="30">
        <v>42.339871311531041</v>
      </c>
    </row>
    <row r="63" spans="1:12" ht="13.5" customHeight="1" x14ac:dyDescent="0.2">
      <c r="A63" s="9">
        <f t="shared" si="8"/>
        <v>50</v>
      </c>
      <c r="B63" s="8">
        <v>5</v>
      </c>
      <c r="C63" s="7">
        <v>2.5806737590223601E-3</v>
      </c>
      <c r="D63" s="7">
        <v>1.2825077164357048E-2</v>
      </c>
      <c r="E63" s="7">
        <v>0.9871749228356429</v>
      </c>
      <c r="F63" s="32">
        <v>95559.027521291762</v>
      </c>
      <c r="G63" s="32">
        <v>1225.5519017114857</v>
      </c>
      <c r="H63" s="32">
        <v>474896.09929453582</v>
      </c>
      <c r="I63" s="33">
        <v>3604142.0574083636</v>
      </c>
      <c r="J63" s="31">
        <v>0.9890401389984671</v>
      </c>
      <c r="K63" s="30">
        <v>37.71639530975046</v>
      </c>
    </row>
    <row r="64" spans="1:12" ht="13.5" customHeight="1" x14ac:dyDescent="0.2">
      <c r="A64" s="9">
        <f t="shared" si="8"/>
        <v>55</v>
      </c>
      <c r="B64" s="8">
        <v>5</v>
      </c>
      <c r="C64" s="7">
        <v>3.7436257218388621E-3</v>
      </c>
      <c r="D64" s="7">
        <v>1.8554366984492875E-2</v>
      </c>
      <c r="E64" s="7">
        <v>0.98144563301550714</v>
      </c>
      <c r="F64" s="32">
        <v>94333.475619580277</v>
      </c>
      <c r="G64" s="32">
        <v>1750.297925568404</v>
      </c>
      <c r="H64" s="32">
        <v>467540.84292076639</v>
      </c>
      <c r="I64" s="33">
        <v>3129245.9581138277</v>
      </c>
      <c r="J64" s="31">
        <v>0.98451186189000972</v>
      </c>
      <c r="K64" s="30">
        <v>33.172168602513651</v>
      </c>
    </row>
    <row r="65" spans="1:11" ht="13.5" customHeight="1" x14ac:dyDescent="0.2">
      <c r="A65" s="9">
        <f t="shared" si="8"/>
        <v>60</v>
      </c>
      <c r="B65" s="8">
        <v>5</v>
      </c>
      <c r="C65" s="7">
        <v>5.4288001541174984E-3</v>
      </c>
      <c r="D65" s="7">
        <v>2.6800940047456555E-2</v>
      </c>
      <c r="E65" s="7">
        <v>0.97319905995254341</v>
      </c>
      <c r="F65" s="32">
        <v>92583.177694011873</v>
      </c>
      <c r="G65" s="32">
        <v>2481.3161947802291</v>
      </c>
      <c r="H65" s="32">
        <v>457065.30436532345</v>
      </c>
      <c r="I65" s="33">
        <v>2661705.1151930615</v>
      </c>
      <c r="J65" s="31">
        <v>0.97759438835332246</v>
      </c>
      <c r="K65" s="30">
        <v>28.749338502832746</v>
      </c>
    </row>
    <row r="66" spans="1:11" ht="13.5" customHeight="1" x14ac:dyDescent="0.2">
      <c r="A66" s="9">
        <f t="shared" si="8"/>
        <v>65</v>
      </c>
      <c r="B66" s="8">
        <v>5</v>
      </c>
      <c r="C66" s="7">
        <v>8.2032027046767628E-3</v>
      </c>
      <c r="D66" s="7">
        <v>4.0242391319208613E-2</v>
      </c>
      <c r="E66" s="7">
        <v>0.95975760868079141</v>
      </c>
      <c r="F66" s="32">
        <v>90101.861499231643</v>
      </c>
      <c r="G66" s="32">
        <v>3625.9143690412166</v>
      </c>
      <c r="H66" s="32">
        <v>442012.04085497372</v>
      </c>
      <c r="I66" s="33">
        <v>2204639.8108277381</v>
      </c>
      <c r="J66" s="31">
        <v>0.96706539882467657</v>
      </c>
      <c r="K66" s="30">
        <v>24.468304806849506</v>
      </c>
    </row>
    <row r="67" spans="1:11" ht="13.5" customHeight="1" x14ac:dyDescent="0.2">
      <c r="A67" s="9">
        <f t="shared" si="8"/>
        <v>70</v>
      </c>
      <c r="B67" s="8">
        <v>5</v>
      </c>
      <c r="C67" s="7">
        <v>1.2703516474660882E-2</v>
      </c>
      <c r="D67" s="7">
        <v>6.1677822237876274E-2</v>
      </c>
      <c r="E67" s="7">
        <v>0.93832217776212368</v>
      </c>
      <c r="F67" s="32">
        <v>86475.947130190427</v>
      </c>
      <c r="G67" s="32">
        <v>5333.6480949478719</v>
      </c>
      <c r="H67" s="32">
        <v>419856.03793931025</v>
      </c>
      <c r="I67" s="33">
        <v>1762627.7699727644</v>
      </c>
      <c r="J67" s="31">
        <v>0.94987466207298876</v>
      </c>
      <c r="K67" s="30">
        <v>20.382867473184309</v>
      </c>
    </row>
    <row r="68" spans="1:11" ht="13.5" customHeight="1" x14ac:dyDescent="0.2">
      <c r="A68" s="9">
        <f t="shared" si="8"/>
        <v>75</v>
      </c>
      <c r="B68" s="8">
        <v>5</v>
      </c>
      <c r="C68" s="7">
        <v>2.0544715298210697E-2</v>
      </c>
      <c r="D68" s="7">
        <v>9.8028862999851807E-2</v>
      </c>
      <c r="E68" s="7">
        <v>0.90197113700014819</v>
      </c>
      <c r="F68" s="32">
        <v>81142.299035242555</v>
      </c>
      <c r="G68" s="32">
        <v>7954.2873156187998</v>
      </c>
      <c r="H68" s="32">
        <v>387169.50807838951</v>
      </c>
      <c r="I68" s="33">
        <v>1342771.7320334541</v>
      </c>
      <c r="J68" s="31">
        <v>0.9221482439043891</v>
      </c>
      <c r="K68" s="30">
        <v>16.548356997504442</v>
      </c>
    </row>
    <row r="69" spans="1:11" ht="13.5" customHeight="1" x14ac:dyDescent="0.2">
      <c r="A69" s="9">
        <f t="shared" si="8"/>
        <v>80</v>
      </c>
      <c r="B69" s="8">
        <v>5</v>
      </c>
      <c r="C69" s="7">
        <v>3.4856054566901468E-2</v>
      </c>
      <c r="D69" s="7">
        <v>0.16097661299765884</v>
      </c>
      <c r="E69" s="7">
        <v>0.83902338700234114</v>
      </c>
      <c r="F69" s="32">
        <v>73188.011719623755</v>
      </c>
      <c r="G69" s="32">
        <v>11781.558238657992</v>
      </c>
      <c r="H69" s="32">
        <v>338006.07627707516</v>
      </c>
      <c r="I69" s="33">
        <v>955602.22395506455</v>
      </c>
      <c r="J69" s="31">
        <v>0.87301832717838845</v>
      </c>
      <c r="K69" s="30">
        <v>13.056813561432504</v>
      </c>
    </row>
    <row r="70" spans="1:11" ht="13.5" customHeight="1" x14ac:dyDescent="0.2">
      <c r="A70" s="9">
        <v>85</v>
      </c>
      <c r="B70" s="8">
        <v>5</v>
      </c>
      <c r="C70" s="7">
        <v>5.5277659752932015E-2</v>
      </c>
      <c r="D70" s="7">
        <v>0.24369819242375257</v>
      </c>
      <c r="E70" s="7">
        <v>0.75630180757624743</v>
      </c>
      <c r="F70" s="32">
        <v>61406.453480965763</v>
      </c>
      <c r="G70" s="32">
        <v>14964.641716464605</v>
      </c>
      <c r="H70" s="32">
        <v>270717.71459483425</v>
      </c>
      <c r="I70" s="33">
        <v>617596.14767798933</v>
      </c>
      <c r="J70" s="31">
        <v>0.80092558564810434</v>
      </c>
      <c r="K70" s="30">
        <v>10.057512080052406</v>
      </c>
    </row>
    <row r="71" spans="1:11" ht="13.5" customHeight="1" x14ac:dyDescent="0.2">
      <c r="A71" s="9">
        <v>90</v>
      </c>
      <c r="B71" s="8">
        <v>5</v>
      </c>
      <c r="C71" s="7">
        <v>8.9634358249485777E-2</v>
      </c>
      <c r="D71" s="7">
        <v>0.36666114767288366</v>
      </c>
      <c r="E71" s="7">
        <v>0.6333388523271164</v>
      </c>
      <c r="F71" s="32">
        <v>46441.811764501159</v>
      </c>
      <c r="G71" s="32">
        <v>17028.408001580025</v>
      </c>
      <c r="H71" s="32">
        <v>189976.34762089362</v>
      </c>
      <c r="I71" s="33">
        <v>346878.43308315508</v>
      </c>
      <c r="J71" s="31">
        <v>0.70175070702417452</v>
      </c>
      <c r="K71" s="30">
        <v>7.4690977785733024</v>
      </c>
    </row>
    <row r="72" spans="1:11" ht="13.5" customHeight="1" x14ac:dyDescent="0.2">
      <c r="A72" s="9">
        <v>95</v>
      </c>
      <c r="B72" s="8">
        <v>5</v>
      </c>
      <c r="C72" s="7">
        <v>0.14532132266377901</v>
      </c>
      <c r="D72" s="7">
        <v>0.52730654333390903</v>
      </c>
      <c r="E72" s="7">
        <v>0.47269345666609097</v>
      </c>
      <c r="F72" s="32">
        <v>29413.403762921134</v>
      </c>
      <c r="G72" s="32">
        <v>15509.880265910535</v>
      </c>
      <c r="H72" s="32">
        <v>106728.17988172865</v>
      </c>
      <c r="I72" s="33">
        <v>156902.08546226149</v>
      </c>
      <c r="J72" s="31">
        <v>0.56179719853710186</v>
      </c>
      <c r="K72" s="30">
        <v>5.3343736320668205</v>
      </c>
    </row>
    <row r="73" spans="1:11" ht="13.5" customHeight="1" x14ac:dyDescent="0.2">
      <c r="A73" s="9" t="s">
        <v>3</v>
      </c>
      <c r="B73" s="34" t="s">
        <v>10</v>
      </c>
      <c r="C73" s="7">
        <v>0.27710666204157486</v>
      </c>
      <c r="D73" s="7">
        <v>1</v>
      </c>
      <c r="E73" s="7">
        <v>0</v>
      </c>
      <c r="F73" s="32">
        <v>13903.523497010599</v>
      </c>
      <c r="G73" s="32">
        <v>13903.523497010599</v>
      </c>
      <c r="H73" s="32">
        <v>50173.905580532832</v>
      </c>
      <c r="I73" s="33">
        <v>50173.905580532832</v>
      </c>
      <c r="J73" s="31">
        <v>0.31977844929665256</v>
      </c>
      <c r="K73" s="30">
        <v>3.6087187245248113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5"/>
      <c r="K74" s="35"/>
    </row>
    <row r="75" spans="1:11" ht="21" customHeight="1" x14ac:dyDescent="0.3">
      <c r="B75" s="36" t="s">
        <v>22</v>
      </c>
      <c r="C75" s="15" t="s">
        <v>8</v>
      </c>
      <c r="D75" s="16">
        <f>+G75*0.5122+J75*0.4878</f>
        <v>0.10906942335212989</v>
      </c>
      <c r="E75" s="38" t="s">
        <v>6</v>
      </c>
      <c r="F75" s="17" t="s">
        <v>8</v>
      </c>
      <c r="G75" s="18">
        <f>+(H29-F30)/G29</f>
        <v>9.7008420035196871E-2</v>
      </c>
      <c r="H75" s="38" t="s">
        <v>7</v>
      </c>
      <c r="I75" s="15" t="s">
        <v>8</v>
      </c>
      <c r="J75" s="16">
        <f>(H52-F53)/G52</f>
        <v>0.12173372408795009</v>
      </c>
      <c r="K75" s="2"/>
    </row>
    <row r="76" spans="1:11" ht="15.75" customHeight="1" x14ac:dyDescent="0.2">
      <c r="B76" s="37"/>
      <c r="C76" s="19" t="s">
        <v>9</v>
      </c>
      <c r="D76" s="16">
        <f>+G76*0.5122+J76*0.4878</f>
        <v>1.4569329060730405</v>
      </c>
      <c r="E76" s="39"/>
      <c r="F76" s="20" t="s">
        <v>9</v>
      </c>
      <c r="G76" s="18">
        <f>+(H30-4*F31)/G30</f>
        <v>1.4363329537427905</v>
      </c>
      <c r="H76" s="39"/>
      <c r="I76" s="19" t="s">
        <v>9</v>
      </c>
      <c r="J76" s="16">
        <f>(H53-4*F54)/G53</f>
        <v>1.4785632783230489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98" zoomScaleSheetLayoutView="85" workbookViewId="0">
      <selection activeCell="L80" sqref="L80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40" t="s">
        <v>32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.75" customHeight="1" x14ac:dyDescent="0.2">
      <c r="A3" s="40" t="s">
        <v>0</v>
      </c>
      <c r="B3" s="40"/>
      <c r="C3" s="40"/>
      <c r="D3" s="40"/>
      <c r="E3" s="40"/>
      <c r="F3" s="40"/>
      <c r="G3" s="40"/>
      <c r="H3" s="40"/>
      <c r="I3" s="40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1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4.0112648552968972E-3</v>
      </c>
      <c r="D6" s="7">
        <f t="shared" si="0"/>
        <v>3.9967870978185292E-3</v>
      </c>
      <c r="E6" s="7">
        <f t="shared" si="0"/>
        <v>0.99600321290218152</v>
      </c>
      <c r="F6" s="32">
        <f t="shared" si="0"/>
        <v>100000</v>
      </c>
      <c r="G6" s="32">
        <f t="shared" si="0"/>
        <v>399.67870978185289</v>
      </c>
      <c r="H6" s="32">
        <f t="shared" si="0"/>
        <v>99641.977504548166</v>
      </c>
      <c r="I6" s="33">
        <f t="shared" si="0"/>
        <v>8418913.2741348092</v>
      </c>
      <c r="J6" s="31"/>
      <c r="K6" s="30">
        <f t="shared" ref="K6:K27" si="1">+K29*0.5122+K52*0.4878</f>
        <v>84.189132741348089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5.8577216902071889E-4</v>
      </c>
      <c r="D7" s="7">
        <f t="shared" si="0"/>
        <v>2.3395698953178499E-3</v>
      </c>
      <c r="E7" s="7">
        <f t="shared" si="0"/>
        <v>0.99766043010468208</v>
      </c>
      <c r="F7" s="32">
        <f t="shared" si="0"/>
        <v>99600.321290218155</v>
      </c>
      <c r="G7" s="32">
        <f t="shared" si="0"/>
        <v>233.02982129331662</v>
      </c>
      <c r="H7" s="32">
        <f t="shared" si="0"/>
        <v>397808.64600223757</v>
      </c>
      <c r="I7" s="33">
        <f t="shared" si="0"/>
        <v>8319271.2966302605</v>
      </c>
      <c r="J7" s="31">
        <f t="shared" ref="J7:J27" si="2">+J30*0.5122+J53*0.4878</f>
        <v>0.99490124701357141</v>
      </c>
      <c r="K7" s="30">
        <f t="shared" si="1"/>
        <v>83.526037666765617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1.5862040024158268E-4</v>
      </c>
      <c r="D8" s="7">
        <f t="shared" si="0"/>
        <v>7.9275116827762411E-4</v>
      </c>
      <c r="E8" s="7">
        <f t="shared" si="0"/>
        <v>0.99920724883172229</v>
      </c>
      <c r="F8" s="32">
        <f t="shared" si="0"/>
        <v>99367.291468924828</v>
      </c>
      <c r="G8" s="32">
        <f t="shared" si="0"/>
        <v>78.774939121706609</v>
      </c>
      <c r="H8" s="32">
        <f t="shared" si="0"/>
        <v>496623.95554146275</v>
      </c>
      <c r="I8" s="33">
        <f t="shared" si="0"/>
        <v>7921462.6506280228</v>
      </c>
      <c r="J8" s="31">
        <f t="shared" si="2"/>
        <v>0.99833823741823546</v>
      </c>
      <c r="K8" s="30">
        <f t="shared" si="1"/>
        <v>79.718869657809535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2.3666371781903847E-4</v>
      </c>
      <c r="D9" s="7">
        <f t="shared" si="0"/>
        <v>1.1827051319167081E-3</v>
      </c>
      <c r="E9" s="7">
        <f t="shared" si="0"/>
        <v>0.99881729486808324</v>
      </c>
      <c r="F9" s="32">
        <f t="shared" si="0"/>
        <v>99288.516529803135</v>
      </c>
      <c r="G9" s="32">
        <f t="shared" si="0"/>
        <v>117.42809334503427</v>
      </c>
      <c r="H9" s="32">
        <f t="shared" si="0"/>
        <v>496191.32686427061</v>
      </c>
      <c r="I9" s="33">
        <f t="shared" si="0"/>
        <v>7424838.6950865611</v>
      </c>
      <c r="J9" s="31">
        <f t="shared" si="2"/>
        <v>0.99912886335018525</v>
      </c>
      <c r="K9" s="30">
        <f t="shared" si="1"/>
        <v>74.780530039295058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5.3723371457374937E-4</v>
      </c>
      <c r="D10" s="7">
        <f t="shared" si="0"/>
        <v>2.6828891324843572E-3</v>
      </c>
      <c r="E10" s="7">
        <f t="shared" si="0"/>
        <v>0.99731711086751562</v>
      </c>
      <c r="F10" s="32">
        <f t="shared" si="0"/>
        <v>99171.088436458085</v>
      </c>
      <c r="G10" s="32">
        <f t="shared" si="0"/>
        <v>266.07531874055695</v>
      </c>
      <c r="H10" s="32">
        <f t="shared" si="0"/>
        <v>495262.75269753922</v>
      </c>
      <c r="I10" s="33">
        <f t="shared" si="0"/>
        <v>6928647.3682222907</v>
      </c>
      <c r="J10" s="31">
        <f t="shared" si="2"/>
        <v>0.99812860745914045</v>
      </c>
      <c r="K10" s="30">
        <f t="shared" si="1"/>
        <v>69.86594995727809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8.8878914324517382E-4</v>
      </c>
      <c r="D11" s="7">
        <f t="shared" si="0"/>
        <v>4.4336517669590686E-3</v>
      </c>
      <c r="E11" s="7">
        <f t="shared" si="0"/>
        <v>0.99556634823304091</v>
      </c>
      <c r="F11" s="32">
        <f t="shared" si="0"/>
        <v>98905.013117717535</v>
      </c>
      <c r="G11" s="32">
        <f t="shared" si="0"/>
        <v>438.47427534016185</v>
      </c>
      <c r="H11" s="32">
        <f t="shared" si="0"/>
        <v>493489.45609092037</v>
      </c>
      <c r="I11" s="33">
        <f t="shared" si="0"/>
        <v>6433384.6155247511</v>
      </c>
      <c r="J11" s="31">
        <f t="shared" si="2"/>
        <v>0.99641955718698227</v>
      </c>
      <c r="K11" s="30">
        <f t="shared" si="1"/>
        <v>65.045702013210885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1.1428802136518473E-3</v>
      </c>
      <c r="D12" s="7">
        <f t="shared" si="0"/>
        <v>5.6965699307974715E-3</v>
      </c>
      <c r="E12" s="7">
        <f t="shared" si="0"/>
        <v>0.99430343006920241</v>
      </c>
      <c r="F12" s="32">
        <f t="shared" si="0"/>
        <v>98466.538842377369</v>
      </c>
      <c r="G12" s="32">
        <f t="shared" si="0"/>
        <v>560.58133762853174</v>
      </c>
      <c r="H12" s="32">
        <f t="shared" si="0"/>
        <v>490968.38476945891</v>
      </c>
      <c r="I12" s="33">
        <f t="shared" si="0"/>
        <v>5939895.1594338305</v>
      </c>
      <c r="J12" s="31">
        <f t="shared" si="2"/>
        <v>0.99488969968110408</v>
      </c>
      <c r="K12" s="30">
        <f t="shared" si="1"/>
        <v>60.321448094597329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1.2974312991940362E-3</v>
      </c>
      <c r="D13" s="7">
        <f t="shared" si="0"/>
        <v>6.4644727409917183E-3</v>
      </c>
      <c r="E13" s="7">
        <f t="shared" si="0"/>
        <v>0.99353552725900829</v>
      </c>
      <c r="F13" s="32">
        <f t="shared" si="0"/>
        <v>97905.957504748832</v>
      </c>
      <c r="G13" s="32">
        <f t="shared" si="0"/>
        <v>632.18492672119146</v>
      </c>
      <c r="H13" s="32">
        <f t="shared" si="0"/>
        <v>487972.35372009675</v>
      </c>
      <c r="I13" s="33">
        <f t="shared" si="0"/>
        <v>5448926.7746643722</v>
      </c>
      <c r="J13" s="31">
        <f t="shared" si="2"/>
        <v>0.99389219698114584</v>
      </c>
      <c r="K13" s="30">
        <f t="shared" si="1"/>
        <v>55.649569210182584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1.4478050181689825E-3</v>
      </c>
      <c r="D14" s="7">
        <f t="shared" si="0"/>
        <v>7.2118954146900647E-3</v>
      </c>
      <c r="E14" s="7">
        <f t="shared" si="0"/>
        <v>0.99278810458530997</v>
      </c>
      <c r="F14" s="32">
        <f t="shared" si="0"/>
        <v>97273.772578027652</v>
      </c>
      <c r="G14" s="32">
        <f t="shared" si="0"/>
        <v>700.55829828745493</v>
      </c>
      <c r="H14" s="32">
        <f t="shared" si="0"/>
        <v>484652.58589992422</v>
      </c>
      <c r="I14" s="33">
        <f t="shared" si="0"/>
        <v>4960954.4209442753</v>
      </c>
      <c r="J14" s="31">
        <f t="shared" si="2"/>
        <v>0.99318800204573732</v>
      </c>
      <c r="K14" s="30">
        <f t="shared" si="1"/>
        <v>50.992611841453936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1.7161124288413879E-3</v>
      </c>
      <c r="D15" s="7">
        <f t="shared" si="0"/>
        <v>8.5435850714104533E-3</v>
      </c>
      <c r="E15" s="7">
        <f t="shared" si="0"/>
        <v>0.99145641492858949</v>
      </c>
      <c r="F15" s="32">
        <f t="shared" si="0"/>
        <v>96573.21427974019</v>
      </c>
      <c r="G15" s="32">
        <f t="shared" si="0"/>
        <v>823.84136344913702</v>
      </c>
      <c r="H15" s="32">
        <f t="shared" si="0"/>
        <v>480871.30713434191</v>
      </c>
      <c r="I15" s="33">
        <f t="shared" si="0"/>
        <v>4476301.8350443505</v>
      </c>
      <c r="J15" s="31">
        <f t="shared" si="2"/>
        <v>0.99218665434139985</v>
      </c>
      <c r="K15" s="30">
        <f t="shared" si="1"/>
        <v>46.342415160191024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2.1836609983941131E-3</v>
      </c>
      <c r="D16" s="7">
        <f t="shared" si="4"/>
        <v>1.0859654691314957E-2</v>
      </c>
      <c r="E16" s="7">
        <f t="shared" si="4"/>
        <v>0.98914034530868511</v>
      </c>
      <c r="F16" s="32">
        <f t="shared" si="4"/>
        <v>95749.37291629106</v>
      </c>
      <c r="G16" s="32">
        <f t="shared" si="4"/>
        <v>1038.0802627458015</v>
      </c>
      <c r="H16" s="32">
        <f t="shared" si="4"/>
        <v>476261.08492416417</v>
      </c>
      <c r="I16" s="33">
        <f t="shared" si="4"/>
        <v>3995430.527910009</v>
      </c>
      <c r="J16" s="31">
        <f t="shared" si="2"/>
        <v>0.99039771274718014</v>
      </c>
      <c r="K16" s="30">
        <f t="shared" si="1"/>
        <v>41.717579705182516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2.9715047253788584E-3</v>
      </c>
      <c r="D17" s="7">
        <f t="shared" si="4"/>
        <v>1.4750316380014143E-2</v>
      </c>
      <c r="E17" s="7">
        <f t="shared" si="4"/>
        <v>0.98524968361998588</v>
      </c>
      <c r="F17" s="32">
        <f t="shared" si="4"/>
        <v>94711.292653545243</v>
      </c>
      <c r="G17" s="32">
        <f t="shared" si="4"/>
        <v>1394.282042152729</v>
      </c>
      <c r="H17" s="32">
        <f t="shared" si="4"/>
        <v>470249.6857522052</v>
      </c>
      <c r="I17" s="33">
        <f t="shared" si="4"/>
        <v>3519169.4429858448</v>
      </c>
      <c r="J17" s="31">
        <f t="shared" si="2"/>
        <v>0.98735507839870262</v>
      </c>
      <c r="K17" s="30">
        <f t="shared" si="1"/>
        <v>37.14488265435881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4.2424524801157057E-3</v>
      </c>
      <c r="D18" s="7">
        <f t="shared" si="4"/>
        <v>2.099636444395098E-2</v>
      </c>
      <c r="E18" s="7">
        <f t="shared" si="4"/>
        <v>0.97900363555604897</v>
      </c>
      <c r="F18" s="32">
        <f t="shared" si="4"/>
        <v>93317.010611392529</v>
      </c>
      <c r="G18" s="32">
        <f t="shared" si="4"/>
        <v>1954.9351110347195</v>
      </c>
      <c r="H18" s="32">
        <f t="shared" si="4"/>
        <v>461969.93929285527</v>
      </c>
      <c r="I18" s="33">
        <f t="shared" si="4"/>
        <v>3048919.7572336392</v>
      </c>
      <c r="J18" s="31">
        <f t="shared" si="2"/>
        <v>0.98235612233097491</v>
      </c>
      <c r="K18" s="30">
        <f t="shared" si="1"/>
        <v>32.659041060835087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6.206222049716232E-3</v>
      </c>
      <c r="D19" s="7">
        <f t="shared" si="4"/>
        <v>3.0571200454290157E-2</v>
      </c>
      <c r="E19" s="7">
        <f t="shared" si="4"/>
        <v>0.96942879954570982</v>
      </c>
      <c r="F19" s="32">
        <f t="shared" si="4"/>
        <v>91362.075500357809</v>
      </c>
      <c r="G19" s="32">
        <f t="shared" si="4"/>
        <v>2784.9313425347436</v>
      </c>
      <c r="H19" s="32">
        <f t="shared" si="4"/>
        <v>450247.48721843428</v>
      </c>
      <c r="I19" s="33">
        <f t="shared" si="4"/>
        <v>2586949.8179407842</v>
      </c>
      <c r="J19" s="31">
        <f t="shared" si="2"/>
        <v>0.97456042615871474</v>
      </c>
      <c r="K19" s="30">
        <f t="shared" si="1"/>
        <v>28.299727963491243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9.3046923297596743E-3</v>
      </c>
      <c r="D20" s="7">
        <f t="shared" si="4"/>
        <v>4.5501002131058926E-2</v>
      </c>
      <c r="E20" s="7">
        <f t="shared" si="4"/>
        <v>0.9544989978689411</v>
      </c>
      <c r="F20" s="32">
        <f t="shared" si="4"/>
        <v>88577.144157823059</v>
      </c>
      <c r="G20" s="32">
        <f t="shared" si="4"/>
        <v>4015.782927607454</v>
      </c>
      <c r="H20" s="32">
        <f t="shared" si="4"/>
        <v>433440.49848849385</v>
      </c>
      <c r="I20" s="33">
        <f t="shared" si="4"/>
        <v>2136702.3307223502</v>
      </c>
      <c r="J20" s="31">
        <f t="shared" si="2"/>
        <v>0.96254962419316281</v>
      </c>
      <c r="K20" s="30">
        <f t="shared" si="1"/>
        <v>24.104608490615021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1.4222048355949327E-2</v>
      </c>
      <c r="D21" s="7">
        <f t="shared" si="4"/>
        <v>6.8752084319684242E-2</v>
      </c>
      <c r="E21" s="7">
        <f t="shared" si="4"/>
        <v>0.93124791568031573</v>
      </c>
      <c r="F21" s="32">
        <f t="shared" si="4"/>
        <v>84561.361230215611</v>
      </c>
      <c r="G21" s="32">
        <f t="shared" si="4"/>
        <v>5787.9737182896934</v>
      </c>
      <c r="H21" s="32">
        <f t="shared" si="4"/>
        <v>409162.01577208261</v>
      </c>
      <c r="I21" s="33">
        <f t="shared" si="4"/>
        <v>1703261.832233856</v>
      </c>
      <c r="J21" s="31">
        <f t="shared" si="2"/>
        <v>0.94376166966039554</v>
      </c>
      <c r="K21" s="30">
        <f t="shared" si="1"/>
        <v>20.122440594890094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2.2265022759749294E-2</v>
      </c>
      <c r="D22" s="7">
        <f t="shared" si="4"/>
        <v>0.10569769377448107</v>
      </c>
      <c r="E22" s="7">
        <f t="shared" si="4"/>
        <v>0.89430230622551887</v>
      </c>
      <c r="F22" s="32">
        <f t="shared" si="4"/>
        <v>78773.387511925917</v>
      </c>
      <c r="G22" s="32">
        <f t="shared" si="4"/>
        <v>8286.2709020083803</v>
      </c>
      <c r="H22" s="32">
        <f t="shared" si="4"/>
        <v>374363.78791616182</v>
      </c>
      <c r="I22" s="33">
        <f t="shared" si="4"/>
        <v>1294099.8164617736</v>
      </c>
      <c r="J22" s="31">
        <f t="shared" si="2"/>
        <v>0.9145524003471226</v>
      </c>
      <c r="K22" s="30">
        <f t="shared" si="1"/>
        <v>16.407524896688944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3.6099561785429606E-2</v>
      </c>
      <c r="D23" s="7">
        <f t="shared" si="4"/>
        <v>0.16609292398819553</v>
      </c>
      <c r="E23" s="7">
        <f t="shared" si="4"/>
        <v>0.83390707601180447</v>
      </c>
      <c r="F23" s="32">
        <f t="shared" si="4"/>
        <v>70487.116609917532</v>
      </c>
      <c r="G23" s="32">
        <f t="shared" si="4"/>
        <v>11659.484048383452</v>
      </c>
      <c r="H23" s="32">
        <f t="shared" si="4"/>
        <v>324621.75992871146</v>
      </c>
      <c r="I23" s="33">
        <f t="shared" si="4"/>
        <v>919736.02854561177</v>
      </c>
      <c r="J23" s="31">
        <f t="shared" si="2"/>
        <v>0.86654087284497339</v>
      </c>
      <c r="K23" s="30">
        <f t="shared" si="1"/>
        <v>13.029298652049841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5.6172270447419487E-2</v>
      </c>
      <c r="D24" s="7">
        <f t="shared" si="4"/>
        <v>0.24694085600903581</v>
      </c>
      <c r="E24" s="7">
        <f t="shared" si="4"/>
        <v>0.75305914399096419</v>
      </c>
      <c r="F24" s="32">
        <f t="shared" si="4"/>
        <v>58827.632561534083</v>
      </c>
      <c r="G24" s="32">
        <f t="shared" si="4"/>
        <v>14471.801794654155</v>
      </c>
      <c r="H24" s="32">
        <f t="shared" si="4"/>
        <v>258897.28269431318</v>
      </c>
      <c r="I24" s="33">
        <f t="shared" si="4"/>
        <v>595114.26861690031</v>
      </c>
      <c r="J24" s="31">
        <f t="shared" si="2"/>
        <v>0.79674266536871907</v>
      </c>
      <c r="K24" s="30">
        <f t="shared" si="1"/>
        <v>10.100499014284051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8.8785144382065154E-2</v>
      </c>
      <c r="D25" s="7">
        <f t="shared" si="4"/>
        <v>0.36348361025752451</v>
      </c>
      <c r="E25" s="7">
        <f t="shared" si="4"/>
        <v>0.63651638974247549</v>
      </c>
      <c r="F25" s="32">
        <f t="shared" si="4"/>
        <v>44355.830766879924</v>
      </c>
      <c r="G25" s="32">
        <f t="shared" si="4"/>
        <v>16081.63450299644</v>
      </c>
      <c r="H25" s="32">
        <f t="shared" si="4"/>
        <v>181771.6665789808</v>
      </c>
      <c r="I25" s="33">
        <f t="shared" si="4"/>
        <v>336216.9859225871</v>
      </c>
      <c r="J25" s="31">
        <f t="shared" si="2"/>
        <v>0.70113957769870194</v>
      </c>
      <c r="K25" s="30">
        <f t="shared" si="1"/>
        <v>7.5698201632276199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0.14079909318048303</v>
      </c>
      <c r="D26" s="7">
        <f t="shared" si="5"/>
        <v>0.51529356041047047</v>
      </c>
      <c r="E26" s="7">
        <f t="shared" si="5"/>
        <v>0.48470643958952953</v>
      </c>
      <c r="F26" s="32">
        <f t="shared" si="5"/>
        <v>28274.196263883488</v>
      </c>
      <c r="G26" s="32">
        <f t="shared" si="5"/>
        <v>14556.192289053492</v>
      </c>
      <c r="H26" s="32">
        <f t="shared" si="5"/>
        <v>103539.44145063893</v>
      </c>
      <c r="I26" s="33">
        <f t="shared" si="5"/>
        <v>154445.31934360636</v>
      </c>
      <c r="J26" s="31">
        <f t="shared" si="2"/>
        <v>0.56886832137846632</v>
      </c>
      <c r="K26" s="30">
        <f t="shared" si="1"/>
        <v>5.4581669855471926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0.26957142816640656</v>
      </c>
      <c r="D27" s="7">
        <f t="shared" si="6"/>
        <v>1</v>
      </c>
      <c r="E27" s="7">
        <f t="shared" si="6"/>
        <v>0</v>
      </c>
      <c r="F27" s="32">
        <f t="shared" si="6"/>
        <v>13718.003974829995</v>
      </c>
      <c r="G27" s="32">
        <f t="shared" si="6"/>
        <v>13718.003974829995</v>
      </c>
      <c r="H27" s="32">
        <f t="shared" si="6"/>
        <v>50905.877892967437</v>
      </c>
      <c r="I27" s="33">
        <f t="shared" si="6"/>
        <v>50905.877892967437</v>
      </c>
      <c r="J27" s="31">
        <f t="shared" si="2"/>
        <v>0.32942636320731333</v>
      </c>
      <c r="K27" s="30">
        <f t="shared" si="1"/>
        <v>3.7096250616781097</v>
      </c>
    </row>
    <row r="28" spans="1:11" ht="20.25" customHeight="1" x14ac:dyDescent="0.2">
      <c r="A28" s="41" t="s">
        <v>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ht="13.5" customHeight="1" x14ac:dyDescent="0.2">
      <c r="A29" s="6">
        <v>0</v>
      </c>
      <c r="B29" s="8">
        <v>1</v>
      </c>
      <c r="C29" s="7">
        <v>4.3369539013480432E-3</v>
      </c>
      <c r="D29" s="7">
        <v>4.3199488492362435E-3</v>
      </c>
      <c r="E29" s="7">
        <v>0.99568005115076375</v>
      </c>
      <c r="F29" s="32">
        <v>100000</v>
      </c>
      <c r="G29" s="32">
        <v>431.99488492362434</v>
      </c>
      <c r="H29" s="32">
        <v>99607.903323424442</v>
      </c>
      <c r="I29" s="33">
        <v>8266160.7827137252</v>
      </c>
      <c r="J29" s="31"/>
      <c r="K29" s="30">
        <v>82.661607827137246</v>
      </c>
    </row>
    <row r="30" spans="1:11" ht="13.5" customHeight="1" x14ac:dyDescent="0.2">
      <c r="A30" s="6">
        <v>1</v>
      </c>
      <c r="B30" s="8">
        <v>4</v>
      </c>
      <c r="C30" s="7">
        <v>5.2734226782660072E-4</v>
      </c>
      <c r="D30" s="7">
        <v>2.1065188492387426E-3</v>
      </c>
      <c r="E30" s="7">
        <v>0.99789348115076126</v>
      </c>
      <c r="F30" s="32">
        <v>99568.005115076376</v>
      </c>
      <c r="G30" s="32">
        <v>209.74187955600792</v>
      </c>
      <c r="H30" s="32">
        <v>397733.86726696952</v>
      </c>
      <c r="I30" s="33">
        <v>8166552.8793903012</v>
      </c>
      <c r="J30" s="31">
        <v>0.99468354118078794</v>
      </c>
      <c r="K30" s="30">
        <v>82.019850352045864</v>
      </c>
    </row>
    <row r="31" spans="1:11" ht="13.5" customHeight="1" x14ac:dyDescent="0.2">
      <c r="A31" s="6">
        <v>5</v>
      </c>
      <c r="B31" s="8">
        <v>5</v>
      </c>
      <c r="C31" s="7">
        <v>1.2900196424949813E-4</v>
      </c>
      <c r="D31" s="7">
        <v>6.4478215298147026E-4</v>
      </c>
      <c r="E31" s="7">
        <v>0.99935521784701853</v>
      </c>
      <c r="F31" s="32">
        <v>99358.263235520368</v>
      </c>
      <c r="G31" s="32">
        <v>64.064434885498486</v>
      </c>
      <c r="H31" s="32">
        <v>496615.96440185775</v>
      </c>
      <c r="I31" s="33">
        <v>7768819.0121233314</v>
      </c>
      <c r="J31" s="31">
        <v>0.99854062893676787</v>
      </c>
      <c r="K31" s="30">
        <v>78.189963865491507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2.0496019349286853E-4</v>
      </c>
      <c r="D32" s="7">
        <v>1.0243719341556947E-3</v>
      </c>
      <c r="E32" s="7">
        <v>0.99897562806584428</v>
      </c>
      <c r="F32" s="32">
        <v>99294.198800634869</v>
      </c>
      <c r="G32" s="32">
        <v>101.71419047584641</v>
      </c>
      <c r="H32" s="32">
        <v>496263.14623568841</v>
      </c>
      <c r="I32" s="33">
        <v>7272203.0477214735</v>
      </c>
      <c r="J32" s="31">
        <v>0.99928955532753705</v>
      </c>
      <c r="K32" s="30">
        <v>73.238951877971914</v>
      </c>
    </row>
    <row r="33" spans="1:11" ht="13.5" customHeight="1" x14ac:dyDescent="0.2">
      <c r="A33" s="9">
        <f t="shared" si="7"/>
        <v>15</v>
      </c>
      <c r="B33" s="8">
        <v>5</v>
      </c>
      <c r="C33" s="7">
        <v>6.2896332123569903E-4</v>
      </c>
      <c r="D33" s="7">
        <v>3.1406085766710508E-3</v>
      </c>
      <c r="E33" s="7">
        <v>0.99685939142332891</v>
      </c>
      <c r="F33" s="32">
        <v>99192.484610159023</v>
      </c>
      <c r="G33" s="32">
        <v>311.52476790797664</v>
      </c>
      <c r="H33" s="32">
        <v>495298.78355376341</v>
      </c>
      <c r="I33" s="33">
        <v>6775939.9014857849</v>
      </c>
      <c r="J33" s="31">
        <v>0.99805675136419059</v>
      </c>
      <c r="K33" s="30">
        <v>68.311021022572632</v>
      </c>
    </row>
    <row r="34" spans="1:11" ht="13.5" customHeight="1" x14ac:dyDescent="0.2">
      <c r="A34" s="9">
        <f t="shared" si="7"/>
        <v>20</v>
      </c>
      <c r="B34" s="8">
        <v>5</v>
      </c>
      <c r="C34" s="7">
        <v>1.1759164951538471E-3</v>
      </c>
      <c r="D34" s="7">
        <v>5.8634194330613185E-3</v>
      </c>
      <c r="E34" s="7">
        <v>0.99413658056693865</v>
      </c>
      <c r="F34" s="32">
        <v>98880.959842251046</v>
      </c>
      <c r="G34" s="32">
        <v>579.78054149881063</v>
      </c>
      <c r="H34" s="32">
        <v>493045.67449150118</v>
      </c>
      <c r="I34" s="33">
        <v>6280641.1179320216</v>
      </c>
      <c r="J34" s="31">
        <v>0.99545101030514105</v>
      </c>
      <c r="K34" s="30">
        <v>63.517194088243002</v>
      </c>
    </row>
    <row r="35" spans="1:11" ht="13.5" customHeight="1" x14ac:dyDescent="0.2">
      <c r="A35" s="9">
        <f t="shared" si="7"/>
        <v>25</v>
      </c>
      <c r="B35" s="8">
        <v>5</v>
      </c>
      <c r="C35" s="7">
        <v>1.5369015983937508E-3</v>
      </c>
      <c r="D35" s="7">
        <v>7.6558220788055329E-3</v>
      </c>
      <c r="E35" s="7">
        <v>0.99234417792119445</v>
      </c>
      <c r="F35" s="32">
        <v>98301.179300752236</v>
      </c>
      <c r="G35" s="32">
        <v>752.57633886332042</v>
      </c>
      <c r="H35" s="32">
        <v>489671.12770905718</v>
      </c>
      <c r="I35" s="33">
        <v>5787595.4434405202</v>
      </c>
      <c r="J35" s="31">
        <v>0.9931557116165266</v>
      </c>
      <c r="K35" s="30">
        <v>58.876154738015757</v>
      </c>
    </row>
    <row r="36" spans="1:11" ht="13.5" customHeight="1" x14ac:dyDescent="0.2">
      <c r="A36" s="9">
        <f t="shared" si="7"/>
        <v>30</v>
      </c>
      <c r="B36" s="8">
        <v>5</v>
      </c>
      <c r="C36" s="7">
        <v>1.6866134508790531E-3</v>
      </c>
      <c r="D36" s="7">
        <v>8.3978670067569594E-3</v>
      </c>
      <c r="E36" s="7">
        <v>0.99160213299324307</v>
      </c>
      <c r="F36" s="32">
        <v>97548.602961888915</v>
      </c>
      <c r="G36" s="32">
        <v>819.20019436888106</v>
      </c>
      <c r="H36" s="32">
        <v>485707.13932224287</v>
      </c>
      <c r="I36" s="33">
        <v>5297924.315731463</v>
      </c>
      <c r="J36" s="31">
        <v>0.99190479453963321</v>
      </c>
      <c r="K36" s="30">
        <v>54.310611888530062</v>
      </c>
    </row>
    <row r="37" spans="1:11" ht="13.5" customHeight="1" x14ac:dyDescent="0.2">
      <c r="A37" s="9">
        <f t="shared" si="7"/>
        <v>35</v>
      </c>
      <c r="B37" s="8">
        <v>5</v>
      </c>
      <c r="C37" s="7">
        <v>1.7896373982474402E-3</v>
      </c>
      <c r="D37" s="7">
        <v>8.9088461717732031E-3</v>
      </c>
      <c r="E37" s="7">
        <v>0.99109115382822677</v>
      </c>
      <c r="F37" s="32">
        <v>96729.402767520034</v>
      </c>
      <c r="G37" s="32">
        <v>861.74736954332911</v>
      </c>
      <c r="H37" s="32">
        <v>481520.65350624814</v>
      </c>
      <c r="I37" s="33">
        <v>4812217.1764092203</v>
      </c>
      <c r="J37" s="31">
        <v>0.99138063767842377</v>
      </c>
      <c r="K37" s="30">
        <v>49.749270012293252</v>
      </c>
    </row>
    <row r="38" spans="1:11" ht="13.5" customHeight="1" x14ac:dyDescent="0.2">
      <c r="A38" s="9">
        <f t="shared" si="7"/>
        <v>40</v>
      </c>
      <c r="B38" s="8">
        <v>5</v>
      </c>
      <c r="C38" s="7">
        <v>2.0537027991243371E-3</v>
      </c>
      <c r="D38" s="7">
        <v>1.0217481555348747E-2</v>
      </c>
      <c r="E38" s="7">
        <v>0.98978251844465126</v>
      </c>
      <c r="F38" s="32">
        <v>95867.655397976705</v>
      </c>
      <c r="G38" s="32">
        <v>979.52600078335672</v>
      </c>
      <c r="H38" s="32">
        <v>476956.06258169853</v>
      </c>
      <c r="I38" s="33">
        <v>4330696.5229029721</v>
      </c>
      <c r="J38" s="31">
        <v>0.99052046700113061</v>
      </c>
      <c r="K38" s="30">
        <v>45.173698104171763</v>
      </c>
    </row>
    <row r="39" spans="1:11" ht="13.5" customHeight="1" x14ac:dyDescent="0.2">
      <c r="A39" s="9">
        <f t="shared" si="7"/>
        <v>45</v>
      </c>
      <c r="B39" s="8">
        <v>5</v>
      </c>
      <c r="C39" s="7">
        <v>2.5691305956949506E-3</v>
      </c>
      <c r="D39" s="7">
        <v>1.2767007889358769E-2</v>
      </c>
      <c r="E39" s="7">
        <v>0.98723299211064119</v>
      </c>
      <c r="F39" s="32">
        <v>94888.129397193348</v>
      </c>
      <c r="G39" s="32">
        <v>1211.4374966204632</v>
      </c>
      <c r="H39" s="32">
        <v>471535.97355091595</v>
      </c>
      <c r="I39" s="33">
        <v>3853740.4603212737</v>
      </c>
      <c r="J39" s="31">
        <v>0.98863608316152984</v>
      </c>
      <c r="K39" s="30">
        <v>40.613514933884467</v>
      </c>
    </row>
    <row r="40" spans="1:11" ht="13.5" customHeight="1" x14ac:dyDescent="0.2">
      <c r="A40" s="9">
        <f t="shared" si="7"/>
        <v>50</v>
      </c>
      <c r="B40" s="8">
        <v>5</v>
      </c>
      <c r="C40" s="7">
        <v>3.482998456245293E-3</v>
      </c>
      <c r="D40" s="7">
        <v>1.7272048973868012E-2</v>
      </c>
      <c r="E40" s="7">
        <v>0.98272795102613197</v>
      </c>
      <c r="F40" s="32">
        <v>93676.691900572885</v>
      </c>
      <c r="G40" s="32">
        <v>1617.9884102166397</v>
      </c>
      <c r="H40" s="32">
        <v>464538.93980787101</v>
      </c>
      <c r="I40" s="33">
        <v>3382204.4867703575</v>
      </c>
      <c r="J40" s="31">
        <v>0.98516118782973527</v>
      </c>
      <c r="K40" s="30">
        <v>36.105080336954913</v>
      </c>
    </row>
    <row r="41" spans="1:11" ht="13.5" customHeight="1" x14ac:dyDescent="0.2">
      <c r="A41" s="9">
        <f t="shared" si="7"/>
        <v>55</v>
      </c>
      <c r="B41" s="8">
        <v>5</v>
      </c>
      <c r="C41" s="7">
        <v>4.9192454190436401E-3</v>
      </c>
      <c r="D41" s="7">
        <v>2.431357035662543E-2</v>
      </c>
      <c r="E41" s="7">
        <v>0.9756864296433746</v>
      </c>
      <c r="F41" s="32">
        <v>92058.703490356245</v>
      </c>
      <c r="G41" s="32">
        <v>2238.2757642524957</v>
      </c>
      <c r="H41" s="32">
        <v>455003.88242220355</v>
      </c>
      <c r="I41" s="33">
        <v>2917665.5469624866</v>
      </c>
      <c r="J41" s="31">
        <v>0.97947414830366841</v>
      </c>
      <c r="K41" s="30">
        <v>31.693532890870348</v>
      </c>
    </row>
    <row r="42" spans="1:11" ht="13.5" customHeight="1" x14ac:dyDescent="0.2">
      <c r="A42" s="9">
        <f t="shared" si="7"/>
        <v>60</v>
      </c>
      <c r="B42" s="8">
        <v>5</v>
      </c>
      <c r="C42" s="7">
        <v>7.2384889093683961E-3</v>
      </c>
      <c r="D42" s="7">
        <v>3.5585515514014884E-2</v>
      </c>
      <c r="E42" s="7">
        <v>0.9644144844859851</v>
      </c>
      <c r="F42" s="32">
        <v>89820.42772610375</v>
      </c>
      <c r="G42" s="32">
        <v>3196.3062243227178</v>
      </c>
      <c r="H42" s="32">
        <v>441570.92237661738</v>
      </c>
      <c r="I42" s="33">
        <v>2462661.6645402829</v>
      </c>
      <c r="J42" s="31">
        <v>0.97047726280031699</v>
      </c>
      <c r="K42" s="30">
        <v>27.417612305853901</v>
      </c>
    </row>
    <row r="43" spans="1:11" ht="13.5" customHeight="1" x14ac:dyDescent="0.2">
      <c r="A43" s="9">
        <f t="shared" si="7"/>
        <v>65</v>
      </c>
      <c r="B43" s="8">
        <v>5</v>
      </c>
      <c r="C43" s="7">
        <v>1.0788537687429555E-2</v>
      </c>
      <c r="D43" s="7">
        <v>5.2603844709388906E-2</v>
      </c>
      <c r="E43" s="7">
        <v>0.94739615529061105</v>
      </c>
      <c r="F43" s="32">
        <v>86624.121501781032</v>
      </c>
      <c r="G43" s="32">
        <v>4556.7618355669256</v>
      </c>
      <c r="H43" s="32">
        <v>422370.6648284978</v>
      </c>
      <c r="I43" s="33">
        <v>2021090.7421636656</v>
      </c>
      <c r="J43" s="31">
        <v>0.95651829281516043</v>
      </c>
      <c r="K43" s="30">
        <v>23.331731475304036</v>
      </c>
    </row>
    <row r="44" spans="1:11" ht="13.5" customHeight="1" x14ac:dyDescent="0.2">
      <c r="A44" s="9">
        <f t="shared" si="7"/>
        <v>70</v>
      </c>
      <c r="B44" s="8">
        <v>5</v>
      </c>
      <c r="C44" s="7">
        <v>1.6327818127503474E-2</v>
      </c>
      <c r="D44" s="7">
        <v>7.8602620611386578E-2</v>
      </c>
      <c r="E44" s="7">
        <v>0.92139737938861344</v>
      </c>
      <c r="F44" s="32">
        <v>82067.359666214106</v>
      </c>
      <c r="G44" s="32">
        <v>6450.7095364216366</v>
      </c>
      <c r="H44" s="32">
        <v>395074.80338452</v>
      </c>
      <c r="I44" s="33">
        <v>1598720.0773351677</v>
      </c>
      <c r="J44" s="31">
        <v>0.93537462774536861</v>
      </c>
      <c r="K44" s="30">
        <v>19.480583801373797</v>
      </c>
    </row>
    <row r="45" spans="1:11" ht="13.5" customHeight="1" x14ac:dyDescent="0.2">
      <c r="A45" s="9">
        <f t="shared" si="7"/>
        <v>75</v>
      </c>
      <c r="B45" s="8">
        <v>5</v>
      </c>
      <c r="C45" s="7">
        <v>2.4941157665134734E-2</v>
      </c>
      <c r="D45" s="7">
        <v>0.11773354118558946</v>
      </c>
      <c r="E45" s="7">
        <v>0.88226645881441057</v>
      </c>
      <c r="F45" s="32">
        <v>75616.65012979247</v>
      </c>
      <c r="G45" s="32">
        <v>8902.6159923722298</v>
      </c>
      <c r="H45" s="32">
        <v>356944.77826172457</v>
      </c>
      <c r="I45" s="33">
        <v>1203645.2739506478</v>
      </c>
      <c r="J45" s="31">
        <v>0.90348656812293826</v>
      </c>
      <c r="K45" s="30">
        <v>15.917728064978368</v>
      </c>
    </row>
    <row r="46" spans="1:11" ht="13.5" customHeight="1" x14ac:dyDescent="0.2">
      <c r="A46" s="9">
        <f t="shared" si="7"/>
        <v>80</v>
      </c>
      <c r="B46" s="8">
        <v>5</v>
      </c>
      <c r="C46" s="7">
        <v>3.8975178790876502E-2</v>
      </c>
      <c r="D46" s="7">
        <v>0.17819022424483599</v>
      </c>
      <c r="E46" s="7">
        <v>0.82180977575516401</v>
      </c>
      <c r="F46" s="32">
        <v>66714.03413742024</v>
      </c>
      <c r="G46" s="32">
        <v>11887.788703224556</v>
      </c>
      <c r="H46" s="32">
        <v>305009.21540370991</v>
      </c>
      <c r="I46" s="33">
        <v>846700.49568892329</v>
      </c>
      <c r="J46" s="31">
        <v>0.85449972650970207</v>
      </c>
      <c r="K46" s="30">
        <v>12.69148997862812</v>
      </c>
    </row>
    <row r="47" spans="1:11" ht="13.5" customHeight="1" x14ac:dyDescent="0.2">
      <c r="A47" s="9">
        <v>85</v>
      </c>
      <c r="B47" s="8">
        <v>5</v>
      </c>
      <c r="C47" s="7">
        <v>5.9607944998945894E-2</v>
      </c>
      <c r="D47" s="7">
        <v>0.26006560707486076</v>
      </c>
      <c r="E47" s="7">
        <v>0.73993439292513918</v>
      </c>
      <c r="F47" s="32">
        <v>54826.245434195684</v>
      </c>
      <c r="G47" s="32">
        <v>14258.420802479413</v>
      </c>
      <c r="H47" s="32">
        <v>239203.36127560778</v>
      </c>
      <c r="I47" s="33">
        <v>541691.28028521338</v>
      </c>
      <c r="J47" s="31">
        <v>0.78424961999590226</v>
      </c>
      <c r="K47" s="30">
        <v>9.8801454667431052</v>
      </c>
    </row>
    <row r="48" spans="1:11" ht="13.5" customHeight="1" x14ac:dyDescent="0.2">
      <c r="A48" s="9">
        <v>90</v>
      </c>
      <c r="B48" s="8">
        <v>5</v>
      </c>
      <c r="C48" s="7">
        <v>9.199064220514129E-2</v>
      </c>
      <c r="D48" s="7">
        <v>0.3737873598447522</v>
      </c>
      <c r="E48" s="7">
        <v>0.6262126401552478</v>
      </c>
      <c r="F48" s="32">
        <v>40567.82463171627</v>
      </c>
      <c r="G48" s="32">
        <v>15163.740063734131</v>
      </c>
      <c r="H48" s="32">
        <v>164840.02829242821</v>
      </c>
      <c r="I48" s="33">
        <v>302487.91900960554</v>
      </c>
      <c r="J48" s="31">
        <v>0.68912086942834028</v>
      </c>
      <c r="K48" s="30">
        <v>7.4563504884883063</v>
      </c>
    </row>
    <row r="49" spans="1:12" ht="13.5" customHeight="1" x14ac:dyDescent="0.2">
      <c r="A49" s="9">
        <v>95</v>
      </c>
      <c r="B49" s="8">
        <v>5</v>
      </c>
      <c r="C49" s="7">
        <v>0.14270588297362208</v>
      </c>
      <c r="D49" s="7">
        <v>0.5197130703323769</v>
      </c>
      <c r="E49" s="7">
        <v>0.4802869296676231</v>
      </c>
      <c r="F49" s="32">
        <v>25404.08456798214</v>
      </c>
      <c r="G49" s="32">
        <v>13202.834789809353</v>
      </c>
      <c r="H49" s="32">
        <v>92517.803153565721</v>
      </c>
      <c r="I49" s="33">
        <v>137647.89071717736</v>
      </c>
      <c r="J49" s="31">
        <v>0.56125811255891089</v>
      </c>
      <c r="K49" s="30">
        <v>5.4183369744667331</v>
      </c>
    </row>
    <row r="50" spans="1:12" ht="13.5" customHeight="1" x14ac:dyDescent="0.2">
      <c r="A50" s="9" t="s">
        <v>3</v>
      </c>
      <c r="B50" s="34" t="s">
        <v>10</v>
      </c>
      <c r="C50" s="7">
        <v>0.2703573256084405</v>
      </c>
      <c r="D50" s="7">
        <v>1</v>
      </c>
      <c r="E50" s="7">
        <v>0</v>
      </c>
      <c r="F50" s="32">
        <v>12201.249778172787</v>
      </c>
      <c r="G50" s="32">
        <v>12201.249778172787</v>
      </c>
      <c r="H50" s="32">
        <v>45130.087563611654</v>
      </c>
      <c r="I50" s="33">
        <v>45130.087563611654</v>
      </c>
      <c r="J50" s="31">
        <v>0.3278661759978555</v>
      </c>
      <c r="K50" s="30">
        <v>3.6988085961772814</v>
      </c>
    </row>
    <row r="51" spans="1:12" ht="20.25" customHeight="1" x14ac:dyDescent="0.2">
      <c r="A51" s="41" t="s">
        <v>5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</row>
    <row r="52" spans="1:12" ht="13.5" customHeight="1" x14ac:dyDescent="0.2">
      <c r="A52" s="6">
        <v>0</v>
      </c>
      <c r="B52" s="8">
        <v>1</v>
      </c>
      <c r="C52" s="7">
        <v>3.6692846802509837E-3</v>
      </c>
      <c r="D52" s="7">
        <v>3.6574606339477757E-3</v>
      </c>
      <c r="E52" s="7">
        <v>0.99634253936605222</v>
      </c>
      <c r="F52" s="32">
        <v>100000</v>
      </c>
      <c r="G52" s="32">
        <v>365.74606339477759</v>
      </c>
      <c r="H52" s="32">
        <v>99677.756093255783</v>
      </c>
      <c r="I52" s="33">
        <v>8579306.5215843357</v>
      </c>
      <c r="J52" s="31"/>
      <c r="K52" s="30">
        <v>85.793065215843356</v>
      </c>
      <c r="L52" s="29"/>
    </row>
    <row r="53" spans="1:12" ht="13.5" customHeight="1" x14ac:dyDescent="0.2">
      <c r="A53" s="6">
        <v>1</v>
      </c>
      <c r="B53" s="8">
        <v>4</v>
      </c>
      <c r="C53" s="7">
        <v>6.471247630994956E-4</v>
      </c>
      <c r="D53" s="7">
        <v>2.5842782712951332E-3</v>
      </c>
      <c r="E53" s="7">
        <v>0.99741572172870485</v>
      </c>
      <c r="F53" s="32">
        <v>99634.253936605222</v>
      </c>
      <c r="G53" s="32">
        <v>257.48263752507046</v>
      </c>
      <c r="H53" s="32">
        <v>397887.16520724836</v>
      </c>
      <c r="I53" s="33">
        <v>8479628.7654910795</v>
      </c>
      <c r="J53" s="31">
        <v>0.99512984260100823</v>
      </c>
      <c r="K53" s="30">
        <v>85.107565224370077</v>
      </c>
    </row>
    <row r="54" spans="1:12" ht="13.5" customHeight="1" x14ac:dyDescent="0.2">
      <c r="A54" s="6">
        <v>5</v>
      </c>
      <c r="B54" s="8">
        <v>5</v>
      </c>
      <c r="C54" s="7">
        <v>1.8972036521728116E-4</v>
      </c>
      <c r="D54" s="7">
        <v>9.4812166773373323E-4</v>
      </c>
      <c r="E54" s="7">
        <v>0.99905187833226627</v>
      </c>
      <c r="F54" s="32">
        <v>99376.771299080152</v>
      </c>
      <c r="G54" s="32">
        <v>94.221270138077671</v>
      </c>
      <c r="H54" s="32">
        <v>496632.34640186792</v>
      </c>
      <c r="I54" s="33">
        <v>8081741.6002838314</v>
      </c>
      <c r="J54" s="31">
        <v>0.99812572217470896</v>
      </c>
      <c r="K54" s="30">
        <v>81.324252082625648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2.699530682902649E-4</v>
      </c>
      <c r="D55" s="7">
        <v>1.3489582354287847E-3</v>
      </c>
      <c r="E55" s="7">
        <v>0.9986510417645712</v>
      </c>
      <c r="F55" s="32">
        <v>99282.550028942074</v>
      </c>
      <c r="G55" s="32">
        <v>133.92801349591173</v>
      </c>
      <c r="H55" s="32">
        <v>496115.91505197005</v>
      </c>
      <c r="I55" s="33">
        <v>7585109.2538819639</v>
      </c>
      <c r="J55" s="31">
        <v>0.99896013347974721</v>
      </c>
      <c r="K55" s="30">
        <v>76.399218711352717</v>
      </c>
    </row>
    <row r="56" spans="1:12" ht="13.5" customHeight="1" x14ac:dyDescent="0.2">
      <c r="A56" s="9">
        <f t="shared" si="8"/>
        <v>15</v>
      </c>
      <c r="B56" s="8">
        <v>5</v>
      </c>
      <c r="C56" s="7">
        <v>4.4091574710296099E-4</v>
      </c>
      <c r="D56" s="7">
        <v>2.2022743327458896E-3</v>
      </c>
      <c r="E56" s="7">
        <v>0.99779772566725411</v>
      </c>
      <c r="F56" s="32">
        <v>99148.622015446163</v>
      </c>
      <c r="G56" s="32">
        <v>218.35246539174113</v>
      </c>
      <c r="H56" s="32">
        <v>495224.91955986386</v>
      </c>
      <c r="I56" s="33">
        <v>7088993.3388299942</v>
      </c>
      <c r="J56" s="31">
        <v>0.99820405783190236</v>
      </c>
      <c r="K56" s="30">
        <v>71.498657215080755</v>
      </c>
    </row>
    <row r="57" spans="1:12" ht="13.5" customHeight="1" x14ac:dyDescent="0.2">
      <c r="A57" s="9">
        <f t="shared" si="8"/>
        <v>20</v>
      </c>
      <c r="B57" s="8">
        <v>5</v>
      </c>
      <c r="C57" s="7">
        <v>5.8729953757149101E-4</v>
      </c>
      <c r="D57" s="7">
        <v>2.9323664070214461E-3</v>
      </c>
      <c r="E57" s="7">
        <v>0.99706763359297856</v>
      </c>
      <c r="F57" s="32">
        <v>98930.269550054421</v>
      </c>
      <c r="G57" s="32">
        <v>290.09979906615627</v>
      </c>
      <c r="H57" s="32">
        <v>493955.43586792436</v>
      </c>
      <c r="I57" s="33">
        <v>6593768.4192701308</v>
      </c>
      <c r="J57" s="31">
        <v>0.9974365512683252</v>
      </c>
      <c r="K57" s="30">
        <v>66.650666669152969</v>
      </c>
    </row>
    <row r="58" spans="1:12" ht="13.5" customHeight="1" x14ac:dyDescent="0.2">
      <c r="A58" s="9">
        <f t="shared" si="8"/>
        <v>25</v>
      </c>
      <c r="B58" s="8">
        <v>5</v>
      </c>
      <c r="C58" s="7">
        <v>7.2914968215368619E-4</v>
      </c>
      <c r="D58" s="7">
        <v>3.6393150103183228E-3</v>
      </c>
      <c r="E58" s="7">
        <v>0.99636068498968167</v>
      </c>
      <c r="F58" s="32">
        <v>98640.169750988265</v>
      </c>
      <c r="G58" s="32">
        <v>358.98265039511898</v>
      </c>
      <c r="H58" s="32">
        <v>492330.53127691633</v>
      </c>
      <c r="I58" s="33">
        <v>6099812.9834022066</v>
      </c>
      <c r="J58" s="31">
        <v>0.99671042269602128</v>
      </c>
      <c r="K58" s="30">
        <v>61.839035747818073</v>
      </c>
    </row>
    <row r="59" spans="1:12" ht="13.5" customHeight="1" x14ac:dyDescent="0.2">
      <c r="A59" s="9">
        <f t="shared" si="8"/>
        <v>30</v>
      </c>
      <c r="B59" s="8">
        <v>5</v>
      </c>
      <c r="C59" s="7">
        <v>8.8878206161087587E-4</v>
      </c>
      <c r="D59" s="7">
        <v>4.4343691269594157E-3</v>
      </c>
      <c r="E59" s="7">
        <v>0.99556563087304062</v>
      </c>
      <c r="F59" s="32">
        <v>98281.187100593146</v>
      </c>
      <c r="G59" s="32">
        <v>435.81506183979218</v>
      </c>
      <c r="H59" s="32">
        <v>490350.87527520279</v>
      </c>
      <c r="I59" s="33">
        <v>5607482.4521252904</v>
      </c>
      <c r="J59" s="31">
        <v>0.99597901028689184</v>
      </c>
      <c r="K59" s="30">
        <v>57.055501846817315</v>
      </c>
    </row>
    <row r="60" spans="1:12" ht="13.5" customHeight="1" x14ac:dyDescent="0.2">
      <c r="A60" s="9">
        <f t="shared" si="8"/>
        <v>35</v>
      </c>
      <c r="B60" s="8">
        <v>5</v>
      </c>
      <c r="C60" s="7">
        <v>1.0888740114527343E-3</v>
      </c>
      <c r="D60" s="7">
        <v>5.4300623319143695E-3</v>
      </c>
      <c r="E60" s="7">
        <v>0.99456993766808566</v>
      </c>
      <c r="F60" s="32">
        <v>97845.372038753354</v>
      </c>
      <c r="G60" s="32">
        <v>531.3064690597821</v>
      </c>
      <c r="H60" s="32">
        <v>487941.17911854025</v>
      </c>
      <c r="I60" s="33">
        <v>5117131.5768500874</v>
      </c>
      <c r="J60" s="31">
        <v>0.99508577168275647</v>
      </c>
      <c r="K60" s="30">
        <v>52.298146250835032</v>
      </c>
    </row>
    <row r="61" spans="1:12" ht="13.5" customHeight="1" x14ac:dyDescent="0.2">
      <c r="A61" s="9">
        <f t="shared" si="8"/>
        <v>40</v>
      </c>
      <c r="B61" s="8">
        <v>5</v>
      </c>
      <c r="C61" s="7">
        <v>1.3616356193724938E-3</v>
      </c>
      <c r="D61" s="7">
        <v>6.7859594480541713E-3</v>
      </c>
      <c r="E61" s="7">
        <v>0.99321404055194584</v>
      </c>
      <c r="F61" s="32">
        <v>97314.065569693572</v>
      </c>
      <c r="G61" s="32">
        <v>660.36930268122524</v>
      </c>
      <c r="H61" s="32">
        <v>484982.3941779334</v>
      </c>
      <c r="I61" s="33">
        <v>4629190.3977315472</v>
      </c>
      <c r="J61" s="31">
        <v>0.99393618520586469</v>
      </c>
      <c r="K61" s="30">
        <v>47.569592027950499</v>
      </c>
    </row>
    <row r="62" spans="1:12" ht="13.5" customHeight="1" x14ac:dyDescent="0.2">
      <c r="A62" s="9">
        <f t="shared" si="8"/>
        <v>45</v>
      </c>
      <c r="B62" s="8">
        <v>5</v>
      </c>
      <c r="C62" s="7">
        <v>1.7789100190224671E-3</v>
      </c>
      <c r="D62" s="7">
        <v>8.8568947322373841E-3</v>
      </c>
      <c r="E62" s="7">
        <v>0.99114310526776261</v>
      </c>
      <c r="F62" s="32">
        <v>96653.696267012347</v>
      </c>
      <c r="G62" s="32">
        <v>856.0516133185738</v>
      </c>
      <c r="H62" s="32">
        <v>481222.54873182665</v>
      </c>
      <c r="I62" s="33">
        <v>4144208.0035536136</v>
      </c>
      <c r="J62" s="31">
        <v>0.9922474599258807</v>
      </c>
      <c r="K62" s="30">
        <v>42.876870348599603</v>
      </c>
    </row>
    <row r="63" spans="1:12" ht="13.5" customHeight="1" x14ac:dyDescent="0.2">
      <c r="A63" s="9">
        <f t="shared" si="8"/>
        <v>50</v>
      </c>
      <c r="B63" s="8">
        <v>5</v>
      </c>
      <c r="C63" s="7">
        <v>2.4344258222427613E-3</v>
      </c>
      <c r="D63" s="7">
        <v>1.2102445460432446E-2</v>
      </c>
      <c r="E63" s="7">
        <v>0.98789755453956751</v>
      </c>
      <c r="F63" s="32">
        <v>95797.644653693773</v>
      </c>
      <c r="G63" s="32">
        <v>1159.3857696592167</v>
      </c>
      <c r="H63" s="32">
        <v>476246.08606521867</v>
      </c>
      <c r="I63" s="33">
        <v>3662985.4548217868</v>
      </c>
      <c r="J63" s="31">
        <v>0.98965870847132464</v>
      </c>
      <c r="K63" s="30">
        <v>38.236696403793566</v>
      </c>
    </row>
    <row r="64" spans="1:12" ht="13.5" customHeight="1" x14ac:dyDescent="0.2">
      <c r="A64" s="9">
        <f t="shared" si="8"/>
        <v>55</v>
      </c>
      <c r="B64" s="8">
        <v>5</v>
      </c>
      <c r="C64" s="7">
        <v>3.531806019847383E-3</v>
      </c>
      <c r="D64" s="7">
        <v>1.7513230232241567E-2</v>
      </c>
      <c r="E64" s="7">
        <v>0.98248676976775839</v>
      </c>
      <c r="F64" s="32">
        <v>94638.258884034556</v>
      </c>
      <c r="G64" s="32">
        <v>1657.4216166145779</v>
      </c>
      <c r="H64" s="32">
        <v>469284.44181263348</v>
      </c>
      <c r="I64" s="33">
        <v>3186739.3687565681</v>
      </c>
      <c r="J64" s="31">
        <v>0.98538225414070524</v>
      </c>
      <c r="K64" s="30">
        <v>33.672844432413477</v>
      </c>
    </row>
    <row r="65" spans="1:11" ht="13.5" customHeight="1" x14ac:dyDescent="0.2">
      <c r="A65" s="9">
        <f t="shared" si="8"/>
        <v>60</v>
      </c>
      <c r="B65" s="8">
        <v>5</v>
      </c>
      <c r="C65" s="7">
        <v>5.1223206853992205E-3</v>
      </c>
      <c r="D65" s="7">
        <v>2.5306066847092527E-2</v>
      </c>
      <c r="E65" s="7">
        <v>0.97469393315290742</v>
      </c>
      <c r="F65" s="32">
        <v>92980.837267419978</v>
      </c>
      <c r="G65" s="32">
        <v>2352.9792833879619</v>
      </c>
      <c r="H65" s="32">
        <v>459358.0581737</v>
      </c>
      <c r="I65" s="33">
        <v>2717454.9269439345</v>
      </c>
      <c r="J65" s="31">
        <v>0.97884783139071829</v>
      </c>
      <c r="K65" s="30">
        <v>29.225967487562269</v>
      </c>
    </row>
    <row r="66" spans="1:11" ht="13.5" customHeight="1" x14ac:dyDescent="0.2">
      <c r="A66" s="9">
        <f t="shared" si="8"/>
        <v>65</v>
      </c>
      <c r="B66" s="8">
        <v>5</v>
      </c>
      <c r="C66" s="7">
        <v>7.746624285072278E-3</v>
      </c>
      <c r="D66" s="7">
        <v>3.8042871814083501E-2</v>
      </c>
      <c r="E66" s="7">
        <v>0.9619571281859165</v>
      </c>
      <c r="F66" s="32">
        <v>90627.857984032016</v>
      </c>
      <c r="G66" s="32">
        <v>3447.7439840714942</v>
      </c>
      <c r="H66" s="32">
        <v>445064.05076534906</v>
      </c>
      <c r="I66" s="33">
        <v>2258096.8687702348</v>
      </c>
      <c r="J66" s="31">
        <v>0.96888264578359518</v>
      </c>
      <c r="K66" s="30">
        <v>24.916145200828815</v>
      </c>
    </row>
    <row r="67" spans="1:11" ht="13.5" customHeight="1" x14ac:dyDescent="0.2">
      <c r="A67" s="9">
        <f t="shared" si="8"/>
        <v>70</v>
      </c>
      <c r="B67" s="8">
        <v>5</v>
      </c>
      <c r="C67" s="7">
        <v>1.201094692710547E-2</v>
      </c>
      <c r="D67" s="7">
        <v>5.8408819275383432E-2</v>
      </c>
      <c r="E67" s="7">
        <v>0.94159118072461656</v>
      </c>
      <c r="F67" s="32">
        <v>87180.113999960522</v>
      </c>
      <c r="G67" s="32">
        <v>5092.0875230310194</v>
      </c>
      <c r="H67" s="32">
        <v>423953.87756976514</v>
      </c>
      <c r="I67" s="33">
        <v>1813032.8180048857</v>
      </c>
      <c r="J67" s="31">
        <v>0.95256823560725234</v>
      </c>
      <c r="K67" s="30">
        <v>20.796403386278055</v>
      </c>
    </row>
    <row r="68" spans="1:11" ht="13.5" customHeight="1" x14ac:dyDescent="0.2">
      <c r="A68" s="9">
        <f t="shared" si="8"/>
        <v>75</v>
      </c>
      <c r="B68" s="8">
        <v>5</v>
      </c>
      <c r="C68" s="7">
        <v>1.9455026247780411E-2</v>
      </c>
      <c r="D68" s="7">
        <v>9.305980725547798E-2</v>
      </c>
      <c r="E68" s="7">
        <v>0.90694019274452198</v>
      </c>
      <c r="F68" s="32">
        <v>82088.026476929503</v>
      </c>
      <c r="G68" s="32">
        <v>7639.0959219256329</v>
      </c>
      <c r="H68" s="32">
        <v>392654.10514658975</v>
      </c>
      <c r="I68" s="33">
        <v>1389078.9404351206</v>
      </c>
      <c r="J68" s="31">
        <v>0.92617175103434513</v>
      </c>
      <c r="K68" s="30">
        <v>16.92182161092051</v>
      </c>
    </row>
    <row r="69" spans="1:11" ht="13.5" customHeight="1" x14ac:dyDescent="0.2">
      <c r="A69" s="9">
        <f t="shared" si="8"/>
        <v>80</v>
      </c>
      <c r="B69" s="8">
        <v>5</v>
      </c>
      <c r="C69" s="7">
        <v>3.308010497897225E-2</v>
      </c>
      <c r="D69" s="7">
        <v>0.1533905107215878</v>
      </c>
      <c r="E69" s="7">
        <v>0.84660948927841218</v>
      </c>
      <c r="F69" s="32">
        <v>74448.93055500387</v>
      </c>
      <c r="G69" s="32">
        <v>11419.759480508066</v>
      </c>
      <c r="H69" s="32">
        <v>345215.33374114649</v>
      </c>
      <c r="I69" s="33">
        <v>996424.8352885308</v>
      </c>
      <c r="J69" s="31">
        <v>0.87918432334297658</v>
      </c>
      <c r="K69" s="30">
        <v>13.384004684289705</v>
      </c>
    </row>
    <row r="70" spans="1:11" ht="13.5" customHeight="1" x14ac:dyDescent="0.2">
      <c r="A70" s="9">
        <v>85</v>
      </c>
      <c r="B70" s="8">
        <v>5</v>
      </c>
      <c r="C70" s="7">
        <v>5.2564741736284136E-2</v>
      </c>
      <c r="D70" s="7">
        <v>0.23315959832983216</v>
      </c>
      <c r="E70" s="7">
        <v>0.76684040167016787</v>
      </c>
      <c r="F70" s="32">
        <v>63029.171074495804</v>
      </c>
      <c r="G70" s="32">
        <v>14695.856210791717</v>
      </c>
      <c r="H70" s="32">
        <v>279576.30391338025</v>
      </c>
      <c r="I70" s="33">
        <v>651209.50154738431</v>
      </c>
      <c r="J70" s="31">
        <v>0.80986061912016782</v>
      </c>
      <c r="K70" s="30">
        <v>10.33187475649494</v>
      </c>
    </row>
    <row r="71" spans="1:11" ht="13.5" customHeight="1" x14ac:dyDescent="0.2">
      <c r="A71" s="9">
        <v>90</v>
      </c>
      <c r="B71" s="8">
        <v>5</v>
      </c>
      <c r="C71" s="7">
        <v>8.5419305954472696E-2</v>
      </c>
      <c r="D71" s="7">
        <v>0.35266446196195661</v>
      </c>
      <c r="E71" s="7">
        <v>0.64733553803804345</v>
      </c>
      <c r="F71" s="32">
        <v>48333.314863704087</v>
      </c>
      <c r="G71" s="32">
        <v>17045.442481246042</v>
      </c>
      <c r="H71" s="32">
        <v>199550.23388191688</v>
      </c>
      <c r="I71" s="33">
        <v>371633.19763400406</v>
      </c>
      <c r="J71" s="31">
        <v>0.71375946776856503</v>
      </c>
      <c r="K71" s="30">
        <v>7.6889656478554933</v>
      </c>
    </row>
    <row r="72" spans="1:11" ht="13.5" customHeight="1" x14ac:dyDescent="0.2">
      <c r="A72" s="9">
        <v>95</v>
      </c>
      <c r="B72" s="8">
        <v>5</v>
      </c>
      <c r="C72" s="7">
        <v>0.13879692480810538</v>
      </c>
      <c r="D72" s="7">
        <v>0.51065298439160933</v>
      </c>
      <c r="E72" s="7">
        <v>0.48934701560839067</v>
      </c>
      <c r="F72" s="32">
        <v>31287.872382458045</v>
      </c>
      <c r="G72" s="32">
        <v>15977.245407366012</v>
      </c>
      <c r="H72" s="32">
        <v>115112.38760841034</v>
      </c>
      <c r="I72" s="33">
        <v>172082.96375208715</v>
      </c>
      <c r="J72" s="31">
        <v>0.57685919664984042</v>
      </c>
      <c r="K72" s="30">
        <v>5.4999893137050675</v>
      </c>
    </row>
    <row r="73" spans="1:11" ht="13.5" customHeight="1" x14ac:dyDescent="0.2">
      <c r="A73" s="9" t="s">
        <v>3</v>
      </c>
      <c r="B73" s="34" t="s">
        <v>10</v>
      </c>
      <c r="C73" s="7">
        <v>0.26874621974121227</v>
      </c>
      <c r="D73" s="7">
        <v>1</v>
      </c>
      <c r="E73" s="7">
        <v>0</v>
      </c>
      <c r="F73" s="32">
        <v>15310.626975092033</v>
      </c>
      <c r="G73" s="32">
        <v>15310.626975092033</v>
      </c>
      <c r="H73" s="32">
        <v>56970.576143676808</v>
      </c>
      <c r="I73" s="33">
        <v>56970.576143676808</v>
      </c>
      <c r="J73" s="31">
        <v>0.33106459176140163</v>
      </c>
      <c r="K73" s="30">
        <v>3.7209825721937397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5"/>
      <c r="K74" s="35"/>
    </row>
    <row r="75" spans="1:11" ht="21" customHeight="1" x14ac:dyDescent="0.3">
      <c r="B75" s="36" t="s">
        <v>22</v>
      </c>
      <c r="C75" s="15" t="s">
        <v>8</v>
      </c>
      <c r="D75" s="16">
        <f>+G75*0.5122+J75*0.4878</f>
        <v>0.10532515557950028</v>
      </c>
      <c r="E75" s="38" t="s">
        <v>6</v>
      </c>
      <c r="F75" s="17" t="s">
        <v>8</v>
      </c>
      <c r="G75" s="18">
        <f>+(H29-F30)/G29</f>
        <v>9.2358057330053506E-2</v>
      </c>
      <c r="H75" s="38" t="s">
        <v>7</v>
      </c>
      <c r="I75" s="15" t="s">
        <v>8</v>
      </c>
      <c r="J75" s="16">
        <f>(H52-F53)/G52</f>
        <v>0.11894087456959179</v>
      </c>
      <c r="K75" s="2"/>
    </row>
    <row r="76" spans="1:11" ht="15.75" customHeight="1" x14ac:dyDescent="0.2">
      <c r="B76" s="37"/>
      <c r="C76" s="19" t="s">
        <v>9</v>
      </c>
      <c r="D76" s="16">
        <f>+G76*0.5122+J76*0.4878</f>
        <v>1.4546637129251168</v>
      </c>
      <c r="E76" s="39"/>
      <c r="F76" s="20" t="s">
        <v>9</v>
      </c>
      <c r="G76" s="18">
        <f>+(H30-4*F31)/G30</f>
        <v>1.43421202062664</v>
      </c>
      <c r="H76" s="39"/>
      <c r="I76" s="19" t="s">
        <v>9</v>
      </c>
      <c r="J76" s="16">
        <f>(H53-4*F54)/G53</f>
        <v>1.4761384091024019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2000</vt:lpstr>
      <vt:lpstr>2005</vt:lpstr>
      <vt:lpstr>2010</vt:lpstr>
      <vt:lpstr>2015</vt:lpstr>
      <vt:lpstr>2020</vt:lpstr>
      <vt:lpstr>2025</vt:lpstr>
      <vt:lpstr>2030</vt:lpstr>
      <vt:lpstr>2035</vt:lpstr>
      <vt:lpstr>2040</vt:lpstr>
      <vt:lpstr>2045</vt:lpstr>
      <vt:lpstr>2050</vt:lpstr>
      <vt:lpstr>'2000'!Área_de_impresión</vt:lpstr>
      <vt:lpstr>'2005'!Área_de_impresión</vt:lpstr>
      <vt:lpstr>'2010'!Área_de_impresión</vt:lpstr>
      <vt:lpstr>'2015'!Área_de_impresión</vt:lpstr>
      <vt:lpstr>'2020'!Área_de_impresión</vt:lpstr>
      <vt:lpstr>'2025'!Área_de_impresión</vt:lpstr>
      <vt:lpstr>'2030'!Área_de_impresión</vt:lpstr>
      <vt:lpstr>'2035'!Área_de_impresión</vt:lpstr>
      <vt:lpstr>'2040'!Área_de_impresión</vt:lpstr>
      <vt:lpstr>'2045'!Área_de_impresión</vt:lpstr>
      <vt:lpstr>'2050'!Área_de_impresión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ANGULO</dc:creator>
  <cp:lastModifiedBy>YESSENIA CABEZA</cp:lastModifiedBy>
  <cp:lastPrinted>2026-07-29T17:44:05Z</cp:lastPrinted>
  <dcterms:created xsi:type="dcterms:W3CDTF">2026-01-27T16:14:36Z</dcterms:created>
  <dcterms:modified xsi:type="dcterms:W3CDTF">2026-07-29T17:44:19Z</dcterms:modified>
</cp:coreProperties>
</file>